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lauren.bocage/Downloads/RisingCost_Tools-All (1)/"/>
    </mc:Choice>
  </mc:AlternateContent>
  <xr:revisionPtr revIDLastSave="0" documentId="13_ncr:1_{69602779-3D1C-864B-B05A-8DA5AD3BEFF5}" xr6:coauthVersionLast="47" xr6:coauthVersionMax="47" xr10:uidLastSave="{00000000-0000-0000-0000-000000000000}"/>
  <bookViews>
    <workbookView xWindow="8560" yWindow="760" windowWidth="34560" windowHeight="20420" xr2:uid="{00000000-000D-0000-FFFF-FFFF00000000}"/>
  </bookViews>
  <sheets>
    <sheet name="Overview" sheetId="4" r:id="rId1"/>
    <sheet name="Starters &amp; Apps" sheetId="3" r:id="rId2"/>
    <sheet name="Salads &amp; Soups" sheetId="14" r:id="rId3"/>
    <sheet name="Sides &amp; Small Plates" sheetId="16" r:id="rId4"/>
    <sheet name="Mains" sheetId="17" r:id="rId5"/>
    <sheet name="Other &amp; Misc. Menu" sheetId="18" r:id="rId6"/>
    <sheet name="Beverage (Non-Alcohol)" sheetId="19" r:id="rId7"/>
    <sheet name="Alcohol (Beer &amp; Wine)" sheetId="20" r:id="rId8"/>
    <sheet name="Alcohol (Spirits)" sheetId="2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4" l="1"/>
  <c r="U18" i="4"/>
  <c r="C18" i="4"/>
  <c r="U16" i="4"/>
  <c r="U14" i="4"/>
  <c r="U12" i="4"/>
  <c r="U8" i="4"/>
  <c r="C22" i="4"/>
  <c r="O20" i="4"/>
  <c r="L20" i="4"/>
  <c r="I20" i="4"/>
  <c r="C20" i="4"/>
  <c r="O18" i="4"/>
  <c r="L18" i="4"/>
  <c r="I18" i="4"/>
  <c r="O16" i="4"/>
  <c r="L16" i="4"/>
  <c r="I16" i="4"/>
  <c r="C16" i="4"/>
  <c r="O14" i="4"/>
  <c r="L14" i="4"/>
  <c r="I14" i="4"/>
  <c r="C14" i="4"/>
  <c r="O12" i="4"/>
  <c r="L12" i="4"/>
  <c r="I12" i="4"/>
  <c r="C12" i="4"/>
  <c r="C10" i="4" l="1"/>
  <c r="R16" i="4"/>
  <c r="O8" i="4"/>
  <c r="R14" i="4"/>
  <c r="C8" i="4"/>
  <c r="Z66" i="21"/>
  <c r="X66" i="21"/>
  <c r="V66" i="21"/>
  <c r="T66" i="21"/>
  <c r="R66" i="21"/>
  <c r="P66" i="21"/>
  <c r="N66" i="21"/>
  <c r="L66" i="21"/>
  <c r="Z65" i="21"/>
  <c r="X65" i="21"/>
  <c r="V65" i="21"/>
  <c r="T65" i="21"/>
  <c r="R65" i="21"/>
  <c r="P65" i="21"/>
  <c r="N65" i="21"/>
  <c r="L65" i="21"/>
  <c r="Z64" i="21"/>
  <c r="X64" i="21"/>
  <c r="V64" i="21"/>
  <c r="T64" i="21"/>
  <c r="R64" i="21"/>
  <c r="P64" i="21"/>
  <c r="N64" i="21"/>
  <c r="L64" i="21"/>
  <c r="Z63" i="21"/>
  <c r="X63" i="21"/>
  <c r="V63" i="21"/>
  <c r="T63" i="21"/>
  <c r="R63" i="21"/>
  <c r="P63" i="21"/>
  <c r="N63" i="21"/>
  <c r="L63" i="21"/>
  <c r="Z62" i="21"/>
  <c r="X62" i="21"/>
  <c r="V62" i="21"/>
  <c r="T62" i="21"/>
  <c r="R62" i="21"/>
  <c r="P62" i="21"/>
  <c r="N62" i="21"/>
  <c r="L62" i="21"/>
  <c r="Z61" i="21"/>
  <c r="X61" i="21"/>
  <c r="V61" i="21"/>
  <c r="T61" i="21"/>
  <c r="R61" i="21"/>
  <c r="P61" i="21"/>
  <c r="N61" i="21"/>
  <c r="L61" i="21"/>
  <c r="Z60" i="21"/>
  <c r="X60" i="21"/>
  <c r="V60" i="21"/>
  <c r="T60" i="21"/>
  <c r="R60" i="21"/>
  <c r="P60" i="21"/>
  <c r="N60" i="21"/>
  <c r="L60" i="21"/>
  <c r="Z59" i="21"/>
  <c r="X59" i="21"/>
  <c r="V59" i="21"/>
  <c r="T59" i="21"/>
  <c r="R59" i="21"/>
  <c r="P59" i="21"/>
  <c r="N59" i="21"/>
  <c r="L59" i="21"/>
  <c r="Z58" i="21"/>
  <c r="X58" i="21"/>
  <c r="V58" i="21"/>
  <c r="T58" i="21"/>
  <c r="R58" i="21"/>
  <c r="P58" i="21"/>
  <c r="N58" i="21"/>
  <c r="L58" i="21"/>
  <c r="Z57" i="21"/>
  <c r="X57" i="21"/>
  <c r="V57" i="21"/>
  <c r="T57" i="21"/>
  <c r="R57" i="21"/>
  <c r="P57" i="21"/>
  <c r="N57" i="21"/>
  <c r="L57" i="21"/>
  <c r="Z56" i="21"/>
  <c r="X56" i="21"/>
  <c r="V56" i="21"/>
  <c r="T56" i="21"/>
  <c r="R56" i="21"/>
  <c r="P56" i="21"/>
  <c r="N56" i="21"/>
  <c r="L56" i="21"/>
  <c r="Z55" i="21"/>
  <c r="X55" i="21"/>
  <c r="V55" i="21"/>
  <c r="T55" i="21"/>
  <c r="R55" i="21"/>
  <c r="P55" i="21"/>
  <c r="N55" i="21"/>
  <c r="L55" i="21"/>
  <c r="Z54" i="21"/>
  <c r="X54" i="21"/>
  <c r="V54" i="21"/>
  <c r="T54" i="21"/>
  <c r="R54" i="21"/>
  <c r="P54" i="21"/>
  <c r="N54" i="21"/>
  <c r="L54" i="21"/>
  <c r="Z53" i="21"/>
  <c r="X53" i="21"/>
  <c r="V53" i="21"/>
  <c r="T53" i="21"/>
  <c r="R53" i="21"/>
  <c r="P53" i="21"/>
  <c r="N53" i="21"/>
  <c r="L53" i="21"/>
  <c r="Z52" i="21"/>
  <c r="X52" i="21"/>
  <c r="V52" i="21"/>
  <c r="T52" i="21"/>
  <c r="R52" i="21"/>
  <c r="P52" i="21"/>
  <c r="N52" i="21"/>
  <c r="L52" i="21"/>
  <c r="Z51" i="21"/>
  <c r="X51" i="21"/>
  <c r="V51" i="21"/>
  <c r="T51" i="21"/>
  <c r="R51" i="21"/>
  <c r="P51" i="21"/>
  <c r="N51" i="21"/>
  <c r="L51" i="21"/>
  <c r="Z50" i="21"/>
  <c r="X50" i="21"/>
  <c r="V50" i="21"/>
  <c r="T50" i="21"/>
  <c r="R50" i="21"/>
  <c r="P50" i="21"/>
  <c r="N50" i="21"/>
  <c r="L50" i="21"/>
  <c r="Z49" i="21"/>
  <c r="X49" i="21"/>
  <c r="V49" i="21"/>
  <c r="T49" i="21"/>
  <c r="R49" i="21"/>
  <c r="P49" i="21"/>
  <c r="N49" i="21"/>
  <c r="L49" i="21"/>
  <c r="Z48" i="21"/>
  <c r="X48" i="21"/>
  <c r="V48" i="21"/>
  <c r="T48" i="21"/>
  <c r="R48" i="21"/>
  <c r="P48" i="21"/>
  <c r="N48" i="21"/>
  <c r="L48" i="21"/>
  <c r="Z47" i="21"/>
  <c r="X47" i="21"/>
  <c r="V47" i="21"/>
  <c r="T47" i="21"/>
  <c r="R47" i="21"/>
  <c r="P47" i="21"/>
  <c r="N47" i="21"/>
  <c r="L47" i="21"/>
  <c r="Z46" i="21"/>
  <c r="X46" i="21"/>
  <c r="V46" i="21"/>
  <c r="T46" i="21"/>
  <c r="R46" i="21"/>
  <c r="P46" i="21"/>
  <c r="N46" i="21"/>
  <c r="L46" i="21"/>
  <c r="Z45" i="21"/>
  <c r="X45" i="21"/>
  <c r="V45" i="21"/>
  <c r="T45" i="21"/>
  <c r="R45" i="21"/>
  <c r="P45" i="21"/>
  <c r="N45" i="21"/>
  <c r="L45" i="21"/>
  <c r="Z44" i="21"/>
  <c r="X44" i="21"/>
  <c r="V44" i="21"/>
  <c r="T44" i="21"/>
  <c r="R44" i="21"/>
  <c r="P44" i="21"/>
  <c r="N44" i="21"/>
  <c r="L44" i="21"/>
  <c r="Z43" i="21"/>
  <c r="X43" i="21"/>
  <c r="V43" i="21"/>
  <c r="T43" i="21"/>
  <c r="R43" i="21"/>
  <c r="P43" i="21"/>
  <c r="N43" i="21"/>
  <c r="L43" i="21"/>
  <c r="Z42" i="21"/>
  <c r="X42" i="21"/>
  <c r="V42" i="21"/>
  <c r="T42" i="21"/>
  <c r="R42" i="21"/>
  <c r="P42" i="21"/>
  <c r="N42" i="21"/>
  <c r="L42" i="21"/>
  <c r="Z41" i="21"/>
  <c r="X41" i="21"/>
  <c r="V41" i="21"/>
  <c r="T41" i="21"/>
  <c r="R41" i="21"/>
  <c r="P41" i="21"/>
  <c r="N41" i="21"/>
  <c r="L41" i="21"/>
  <c r="Z40" i="21"/>
  <c r="X40" i="21"/>
  <c r="V40" i="21"/>
  <c r="T40" i="21"/>
  <c r="R40" i="21"/>
  <c r="P40" i="21"/>
  <c r="N40" i="21"/>
  <c r="L40" i="21"/>
  <c r="Z39" i="21"/>
  <c r="X39" i="21"/>
  <c r="V39" i="21"/>
  <c r="T39" i="21"/>
  <c r="R39" i="21"/>
  <c r="P39" i="21"/>
  <c r="N39" i="21"/>
  <c r="L39" i="21"/>
  <c r="Z38" i="21"/>
  <c r="X38" i="21"/>
  <c r="V38" i="21"/>
  <c r="T38" i="21"/>
  <c r="R38" i="21"/>
  <c r="P38" i="21"/>
  <c r="N38" i="21"/>
  <c r="L38" i="21"/>
  <c r="Z37" i="21"/>
  <c r="X37" i="21"/>
  <c r="V37" i="21"/>
  <c r="T37" i="21"/>
  <c r="R37" i="21"/>
  <c r="P37" i="21"/>
  <c r="N37" i="21"/>
  <c r="L37" i="21"/>
  <c r="Z36" i="21"/>
  <c r="X36" i="21"/>
  <c r="V36" i="21"/>
  <c r="T36" i="21"/>
  <c r="R36" i="21"/>
  <c r="P36" i="21"/>
  <c r="N36" i="21"/>
  <c r="L36" i="21"/>
  <c r="Z35" i="21"/>
  <c r="X35" i="21"/>
  <c r="V35" i="21"/>
  <c r="T35" i="21"/>
  <c r="R35" i="21"/>
  <c r="P35" i="21"/>
  <c r="N35" i="21"/>
  <c r="L35" i="21"/>
  <c r="Z34" i="21"/>
  <c r="X34" i="21"/>
  <c r="V34" i="21"/>
  <c r="T34" i="21"/>
  <c r="R34" i="21"/>
  <c r="P34" i="21"/>
  <c r="N34" i="21"/>
  <c r="L34" i="21"/>
  <c r="Z33" i="21"/>
  <c r="X33" i="21"/>
  <c r="V33" i="21"/>
  <c r="T33" i="21"/>
  <c r="R33" i="21"/>
  <c r="P33" i="21"/>
  <c r="N33" i="21"/>
  <c r="L33" i="21"/>
  <c r="Z32" i="21"/>
  <c r="X32" i="21"/>
  <c r="V32" i="21"/>
  <c r="T32" i="21"/>
  <c r="R32" i="21"/>
  <c r="P32" i="21"/>
  <c r="N32" i="21"/>
  <c r="L32" i="21"/>
  <c r="Z31" i="21"/>
  <c r="X31" i="21"/>
  <c r="V31" i="21"/>
  <c r="T31" i="21"/>
  <c r="R31" i="21"/>
  <c r="P31" i="21"/>
  <c r="N31" i="21"/>
  <c r="L31" i="21"/>
  <c r="Z30" i="21"/>
  <c r="X30" i="21"/>
  <c r="V30" i="21"/>
  <c r="T30" i="21"/>
  <c r="R30" i="21"/>
  <c r="P30" i="21"/>
  <c r="N30" i="21"/>
  <c r="L30" i="21"/>
  <c r="Z29" i="21"/>
  <c r="X29" i="21"/>
  <c r="V29" i="21"/>
  <c r="T29" i="21"/>
  <c r="R29" i="21"/>
  <c r="P29" i="21"/>
  <c r="N29" i="21"/>
  <c r="L29" i="21"/>
  <c r="Z28" i="21"/>
  <c r="X28" i="21"/>
  <c r="V28" i="21"/>
  <c r="T28" i="21"/>
  <c r="R28" i="21"/>
  <c r="P28" i="21"/>
  <c r="N28" i="21"/>
  <c r="L28" i="21"/>
  <c r="Z27" i="21"/>
  <c r="X27" i="21"/>
  <c r="V27" i="21"/>
  <c r="T27" i="21"/>
  <c r="R27" i="21"/>
  <c r="P27" i="21"/>
  <c r="N27" i="21"/>
  <c r="L27" i="21"/>
  <c r="Z26" i="21"/>
  <c r="X26" i="21"/>
  <c r="V26" i="21"/>
  <c r="T26" i="21"/>
  <c r="R26" i="21"/>
  <c r="P26" i="21"/>
  <c r="N26" i="21"/>
  <c r="L26" i="21"/>
  <c r="Z25" i="21"/>
  <c r="X25" i="21"/>
  <c r="V25" i="21"/>
  <c r="T25" i="21"/>
  <c r="R25" i="21"/>
  <c r="P25" i="21"/>
  <c r="N25" i="21"/>
  <c r="L25" i="21"/>
  <c r="Z24" i="21"/>
  <c r="X24" i="21"/>
  <c r="V24" i="21"/>
  <c r="T24" i="21"/>
  <c r="R24" i="21"/>
  <c r="P24" i="21"/>
  <c r="N24" i="21"/>
  <c r="L24" i="21"/>
  <c r="Z23" i="21"/>
  <c r="X23" i="21"/>
  <c r="V23" i="21"/>
  <c r="T23" i="21"/>
  <c r="R23" i="21"/>
  <c r="P23" i="21"/>
  <c r="N23" i="21"/>
  <c r="L23" i="21"/>
  <c r="Z22" i="21"/>
  <c r="X22" i="21"/>
  <c r="V22" i="21"/>
  <c r="T22" i="21"/>
  <c r="R22" i="21"/>
  <c r="P22" i="21"/>
  <c r="N22" i="21"/>
  <c r="L22" i="21"/>
  <c r="Z21" i="21"/>
  <c r="X21" i="21"/>
  <c r="V21" i="21"/>
  <c r="T21" i="21"/>
  <c r="R21" i="21"/>
  <c r="P21" i="21"/>
  <c r="N21" i="21"/>
  <c r="L21" i="21"/>
  <c r="Z20" i="21"/>
  <c r="X20" i="21"/>
  <c r="V20" i="21"/>
  <c r="T20" i="21"/>
  <c r="R20" i="21"/>
  <c r="P20" i="21"/>
  <c r="N20" i="21"/>
  <c r="L20" i="21"/>
  <c r="Z19" i="21"/>
  <c r="X19" i="21"/>
  <c r="V19" i="21"/>
  <c r="T19" i="21"/>
  <c r="R19" i="21"/>
  <c r="P19" i="21"/>
  <c r="N19" i="21"/>
  <c r="L19" i="21"/>
  <c r="Z18" i="21"/>
  <c r="X18" i="21"/>
  <c r="V18" i="21"/>
  <c r="T18" i="21"/>
  <c r="R18" i="21"/>
  <c r="P18" i="21"/>
  <c r="N18" i="21"/>
  <c r="L18" i="21"/>
  <c r="Z17" i="21"/>
  <c r="X17" i="21"/>
  <c r="V17" i="21"/>
  <c r="T17" i="21"/>
  <c r="R17" i="21"/>
  <c r="P17" i="21"/>
  <c r="N17" i="21"/>
  <c r="L17" i="21"/>
  <c r="Z16" i="21"/>
  <c r="X16" i="21"/>
  <c r="V16" i="21"/>
  <c r="T16" i="21"/>
  <c r="R16" i="21"/>
  <c r="P16" i="21"/>
  <c r="N16" i="21"/>
  <c r="L16" i="21"/>
  <c r="Z15" i="21"/>
  <c r="X15" i="21"/>
  <c r="V15" i="21"/>
  <c r="T15" i="21"/>
  <c r="R15" i="21"/>
  <c r="P15" i="21"/>
  <c r="N15" i="21"/>
  <c r="L15" i="21"/>
  <c r="Z14" i="21"/>
  <c r="X14" i="21"/>
  <c r="V14" i="21"/>
  <c r="T14" i="21"/>
  <c r="R14" i="21"/>
  <c r="P14" i="21"/>
  <c r="N14" i="21"/>
  <c r="L14" i="21"/>
  <c r="Z13" i="21"/>
  <c r="X13" i="21"/>
  <c r="V13" i="21"/>
  <c r="T13" i="21"/>
  <c r="R13" i="21"/>
  <c r="P13" i="21"/>
  <c r="N13" i="21"/>
  <c r="L13" i="21"/>
  <c r="Z12" i="21"/>
  <c r="X12" i="21"/>
  <c r="V12" i="21"/>
  <c r="T12" i="21"/>
  <c r="R12" i="21"/>
  <c r="P12" i="21"/>
  <c r="N12" i="21"/>
  <c r="L12" i="21"/>
  <c r="P11" i="21"/>
  <c r="N11" i="21"/>
  <c r="L11" i="21"/>
  <c r="P10" i="21"/>
  <c r="R10" i="21" s="1"/>
  <c r="N10" i="21"/>
  <c r="L10" i="21"/>
  <c r="P9" i="21"/>
  <c r="N9" i="21"/>
  <c r="L9" i="21"/>
  <c r="P8" i="21"/>
  <c r="N8" i="21"/>
  <c r="L8" i="21"/>
  <c r="P5" i="21"/>
  <c r="V10" i="21" s="1"/>
  <c r="F5" i="21"/>
  <c r="I22" i="4" s="1"/>
  <c r="Z66" i="20"/>
  <c r="X66" i="20"/>
  <c r="V66" i="20"/>
  <c r="T66" i="20"/>
  <c r="R66" i="20"/>
  <c r="P66" i="20"/>
  <c r="N66" i="20"/>
  <c r="L66" i="20"/>
  <c r="Z65" i="20"/>
  <c r="X65" i="20"/>
  <c r="V65" i="20"/>
  <c r="T65" i="20"/>
  <c r="R65" i="20"/>
  <c r="P65" i="20"/>
  <c r="N65" i="20"/>
  <c r="L65" i="20"/>
  <c r="Z64" i="20"/>
  <c r="X64" i="20"/>
  <c r="V64" i="20"/>
  <c r="T64" i="20"/>
  <c r="R64" i="20"/>
  <c r="P64" i="20"/>
  <c r="N64" i="20"/>
  <c r="L64" i="20"/>
  <c r="Z63" i="20"/>
  <c r="X63" i="20"/>
  <c r="V63" i="20"/>
  <c r="T63" i="20"/>
  <c r="R63" i="20"/>
  <c r="P63" i="20"/>
  <c r="N63" i="20"/>
  <c r="L63" i="20"/>
  <c r="Z62" i="20"/>
  <c r="X62" i="20"/>
  <c r="V62" i="20"/>
  <c r="T62" i="20"/>
  <c r="R62" i="20"/>
  <c r="P62" i="20"/>
  <c r="N62" i="20"/>
  <c r="L62" i="20"/>
  <c r="Z61" i="20"/>
  <c r="X61" i="20"/>
  <c r="V61" i="20"/>
  <c r="T61" i="20"/>
  <c r="R61" i="20"/>
  <c r="P61" i="20"/>
  <c r="N61" i="20"/>
  <c r="L61" i="20"/>
  <c r="Z60" i="20"/>
  <c r="X60" i="20"/>
  <c r="V60" i="20"/>
  <c r="T60" i="20"/>
  <c r="R60" i="20"/>
  <c r="P60" i="20"/>
  <c r="N60" i="20"/>
  <c r="L60" i="20"/>
  <c r="Z59" i="20"/>
  <c r="X59" i="20"/>
  <c r="V59" i="20"/>
  <c r="T59" i="20"/>
  <c r="R59" i="20"/>
  <c r="P59" i="20"/>
  <c r="N59" i="20"/>
  <c r="L59" i="20"/>
  <c r="Z58" i="20"/>
  <c r="X58" i="20"/>
  <c r="V58" i="20"/>
  <c r="T58" i="20"/>
  <c r="R58" i="20"/>
  <c r="P58" i="20"/>
  <c r="N58" i="20"/>
  <c r="L58" i="20"/>
  <c r="Z57" i="20"/>
  <c r="X57" i="20"/>
  <c r="V57" i="20"/>
  <c r="T57" i="20"/>
  <c r="R57" i="20"/>
  <c r="P57" i="20"/>
  <c r="N57" i="20"/>
  <c r="L57" i="20"/>
  <c r="Z56" i="20"/>
  <c r="X56" i="20"/>
  <c r="V56" i="20"/>
  <c r="T56" i="20"/>
  <c r="R56" i="20"/>
  <c r="P56" i="20"/>
  <c r="N56" i="20"/>
  <c r="L56" i="20"/>
  <c r="Z55" i="20"/>
  <c r="X55" i="20"/>
  <c r="V55" i="20"/>
  <c r="T55" i="20"/>
  <c r="R55" i="20"/>
  <c r="P55" i="20"/>
  <c r="N55" i="20"/>
  <c r="L55" i="20"/>
  <c r="Z54" i="20"/>
  <c r="X54" i="20"/>
  <c r="V54" i="20"/>
  <c r="T54" i="20"/>
  <c r="R54" i="20"/>
  <c r="P54" i="20"/>
  <c r="N54" i="20"/>
  <c r="L54" i="20"/>
  <c r="Z53" i="20"/>
  <c r="X53" i="20"/>
  <c r="V53" i="20"/>
  <c r="T53" i="20"/>
  <c r="R53" i="20"/>
  <c r="P53" i="20"/>
  <c r="N53" i="20"/>
  <c r="L53" i="20"/>
  <c r="Z52" i="20"/>
  <c r="X52" i="20"/>
  <c r="V52" i="20"/>
  <c r="T52" i="20"/>
  <c r="R52" i="20"/>
  <c r="P52" i="20"/>
  <c r="N52" i="20"/>
  <c r="L52" i="20"/>
  <c r="Z51" i="20"/>
  <c r="X51" i="20"/>
  <c r="V51" i="20"/>
  <c r="T51" i="20"/>
  <c r="R51" i="20"/>
  <c r="P51" i="20"/>
  <c r="N51" i="20"/>
  <c r="L51" i="20"/>
  <c r="Z50" i="20"/>
  <c r="X50" i="20"/>
  <c r="V50" i="20"/>
  <c r="T50" i="20"/>
  <c r="R50" i="20"/>
  <c r="P50" i="20"/>
  <c r="N50" i="20"/>
  <c r="L50" i="20"/>
  <c r="Z49" i="20"/>
  <c r="X49" i="20"/>
  <c r="V49" i="20"/>
  <c r="T49" i="20"/>
  <c r="R49" i="20"/>
  <c r="P49" i="20"/>
  <c r="N49" i="20"/>
  <c r="L49" i="20"/>
  <c r="Z48" i="20"/>
  <c r="X48" i="20"/>
  <c r="V48" i="20"/>
  <c r="T48" i="20"/>
  <c r="R48" i="20"/>
  <c r="P48" i="20"/>
  <c r="N48" i="20"/>
  <c r="L48" i="20"/>
  <c r="Z47" i="20"/>
  <c r="X47" i="20"/>
  <c r="V47" i="20"/>
  <c r="T47" i="20"/>
  <c r="R47" i="20"/>
  <c r="P47" i="20"/>
  <c r="N47" i="20"/>
  <c r="L47" i="20"/>
  <c r="Z46" i="20"/>
  <c r="X46" i="20"/>
  <c r="V46" i="20"/>
  <c r="T46" i="20"/>
  <c r="R46" i="20"/>
  <c r="P46" i="20"/>
  <c r="N46" i="20"/>
  <c r="L46" i="20"/>
  <c r="Z45" i="20"/>
  <c r="X45" i="20"/>
  <c r="V45" i="20"/>
  <c r="T45" i="20"/>
  <c r="R45" i="20"/>
  <c r="P45" i="20"/>
  <c r="N45" i="20"/>
  <c r="L45" i="20"/>
  <c r="Z44" i="20"/>
  <c r="X44" i="20"/>
  <c r="V44" i="20"/>
  <c r="T44" i="20"/>
  <c r="R44" i="20"/>
  <c r="P44" i="20"/>
  <c r="N44" i="20"/>
  <c r="L44" i="20"/>
  <c r="Z43" i="20"/>
  <c r="X43" i="20"/>
  <c r="V43" i="20"/>
  <c r="T43" i="20"/>
  <c r="R43" i="20"/>
  <c r="P43" i="20"/>
  <c r="N43" i="20"/>
  <c r="L43" i="20"/>
  <c r="Z42" i="20"/>
  <c r="X42" i="20"/>
  <c r="V42" i="20"/>
  <c r="T42" i="20"/>
  <c r="R42" i="20"/>
  <c r="P42" i="20"/>
  <c r="N42" i="20"/>
  <c r="L42" i="20"/>
  <c r="Z41" i="20"/>
  <c r="X41" i="20"/>
  <c r="V41" i="20"/>
  <c r="T41" i="20"/>
  <c r="R41" i="20"/>
  <c r="P41" i="20"/>
  <c r="N41" i="20"/>
  <c r="L41" i="20"/>
  <c r="Z40" i="20"/>
  <c r="X40" i="20"/>
  <c r="V40" i="20"/>
  <c r="T40" i="20"/>
  <c r="R40" i="20"/>
  <c r="P40" i="20"/>
  <c r="N40" i="20"/>
  <c r="L40" i="20"/>
  <c r="Z39" i="20"/>
  <c r="X39" i="20"/>
  <c r="V39" i="20"/>
  <c r="T39" i="20"/>
  <c r="R39" i="20"/>
  <c r="P39" i="20"/>
  <c r="N39" i="20"/>
  <c r="L39" i="20"/>
  <c r="Z38" i="20"/>
  <c r="X38" i="20"/>
  <c r="V38" i="20"/>
  <c r="T38" i="20"/>
  <c r="R38" i="20"/>
  <c r="P38" i="20"/>
  <c r="N38" i="20"/>
  <c r="L38" i="20"/>
  <c r="Z37" i="20"/>
  <c r="X37" i="20"/>
  <c r="V37" i="20"/>
  <c r="T37" i="20"/>
  <c r="R37" i="20"/>
  <c r="P37" i="20"/>
  <c r="N37" i="20"/>
  <c r="L37" i="20"/>
  <c r="Z36" i="20"/>
  <c r="X36" i="20"/>
  <c r="V36" i="20"/>
  <c r="T36" i="20"/>
  <c r="R36" i="20"/>
  <c r="P36" i="20"/>
  <c r="N36" i="20"/>
  <c r="L36" i="20"/>
  <c r="Z35" i="20"/>
  <c r="X35" i="20"/>
  <c r="V35" i="20"/>
  <c r="T35" i="20"/>
  <c r="R35" i="20"/>
  <c r="P35" i="20"/>
  <c r="N35" i="20"/>
  <c r="L35" i="20"/>
  <c r="Z34" i="20"/>
  <c r="X34" i="20"/>
  <c r="V34" i="20"/>
  <c r="T34" i="20"/>
  <c r="R34" i="20"/>
  <c r="P34" i="20"/>
  <c r="N34" i="20"/>
  <c r="L34" i="20"/>
  <c r="Z33" i="20"/>
  <c r="X33" i="20"/>
  <c r="V33" i="20"/>
  <c r="T33" i="20"/>
  <c r="R33" i="20"/>
  <c r="P33" i="20"/>
  <c r="N33" i="20"/>
  <c r="L33" i="20"/>
  <c r="Z32" i="20"/>
  <c r="X32" i="20"/>
  <c r="V32" i="20"/>
  <c r="T32" i="20"/>
  <c r="R32" i="20"/>
  <c r="P32" i="20"/>
  <c r="N32" i="20"/>
  <c r="L32" i="20"/>
  <c r="Z31" i="20"/>
  <c r="X31" i="20"/>
  <c r="V31" i="20"/>
  <c r="T31" i="20"/>
  <c r="R31" i="20"/>
  <c r="P31" i="20"/>
  <c r="N31" i="20"/>
  <c r="L31" i="20"/>
  <c r="Z30" i="20"/>
  <c r="X30" i="20"/>
  <c r="V30" i="20"/>
  <c r="T30" i="20"/>
  <c r="R30" i="20"/>
  <c r="P30" i="20"/>
  <c r="N30" i="20"/>
  <c r="L30" i="20"/>
  <c r="Z29" i="20"/>
  <c r="X29" i="20"/>
  <c r="V29" i="20"/>
  <c r="T29" i="20"/>
  <c r="R29" i="20"/>
  <c r="P29" i="20"/>
  <c r="N29" i="20"/>
  <c r="L29" i="20"/>
  <c r="Z28" i="20"/>
  <c r="X28" i="20"/>
  <c r="V28" i="20"/>
  <c r="T28" i="20"/>
  <c r="R28" i="20"/>
  <c r="P28" i="20"/>
  <c r="N28" i="20"/>
  <c r="L28" i="20"/>
  <c r="Z27" i="20"/>
  <c r="X27" i="20"/>
  <c r="V27" i="20"/>
  <c r="T27" i="20"/>
  <c r="R27" i="20"/>
  <c r="P27" i="20"/>
  <c r="N27" i="20"/>
  <c r="L27" i="20"/>
  <c r="Z26" i="20"/>
  <c r="X26" i="20"/>
  <c r="V26" i="20"/>
  <c r="T26" i="20"/>
  <c r="R26" i="20"/>
  <c r="P26" i="20"/>
  <c r="N26" i="20"/>
  <c r="L26" i="20"/>
  <c r="Z25" i="20"/>
  <c r="X25" i="20"/>
  <c r="V25" i="20"/>
  <c r="T25" i="20"/>
  <c r="R25" i="20"/>
  <c r="P25" i="20"/>
  <c r="N25" i="20"/>
  <c r="L25" i="20"/>
  <c r="Z24" i="20"/>
  <c r="X24" i="20"/>
  <c r="V24" i="20"/>
  <c r="T24" i="20"/>
  <c r="R24" i="20"/>
  <c r="P24" i="20"/>
  <c r="N24" i="20"/>
  <c r="L24" i="20"/>
  <c r="Z23" i="20"/>
  <c r="X23" i="20"/>
  <c r="V23" i="20"/>
  <c r="T23" i="20"/>
  <c r="R23" i="20"/>
  <c r="P23" i="20"/>
  <c r="N23" i="20"/>
  <c r="L23" i="20"/>
  <c r="Z22" i="20"/>
  <c r="X22" i="20"/>
  <c r="V22" i="20"/>
  <c r="T22" i="20"/>
  <c r="R22" i="20"/>
  <c r="P22" i="20"/>
  <c r="N22" i="20"/>
  <c r="L22" i="20"/>
  <c r="Z21" i="20"/>
  <c r="X21" i="20"/>
  <c r="V21" i="20"/>
  <c r="T21" i="20"/>
  <c r="R21" i="20"/>
  <c r="P21" i="20"/>
  <c r="N21" i="20"/>
  <c r="L21" i="20"/>
  <c r="Z20" i="20"/>
  <c r="X20" i="20"/>
  <c r="V20" i="20"/>
  <c r="T20" i="20"/>
  <c r="R20" i="20"/>
  <c r="P20" i="20"/>
  <c r="N20" i="20"/>
  <c r="L20" i="20"/>
  <c r="Z19" i="20"/>
  <c r="X19" i="20"/>
  <c r="V19" i="20"/>
  <c r="T19" i="20"/>
  <c r="R19" i="20"/>
  <c r="P19" i="20"/>
  <c r="N19" i="20"/>
  <c r="L19" i="20"/>
  <c r="Z18" i="20"/>
  <c r="X18" i="20"/>
  <c r="V18" i="20"/>
  <c r="T18" i="20"/>
  <c r="R18" i="20"/>
  <c r="P18" i="20"/>
  <c r="N18" i="20"/>
  <c r="L18" i="20"/>
  <c r="Z17" i="20"/>
  <c r="X17" i="20"/>
  <c r="V17" i="20"/>
  <c r="T17" i="20"/>
  <c r="R17" i="20"/>
  <c r="P17" i="20"/>
  <c r="N17" i="20"/>
  <c r="L17" i="20"/>
  <c r="Z16" i="20"/>
  <c r="X16" i="20"/>
  <c r="V16" i="20"/>
  <c r="T16" i="20"/>
  <c r="R16" i="20"/>
  <c r="P16" i="20"/>
  <c r="N16" i="20"/>
  <c r="L16" i="20"/>
  <c r="Z15" i="20"/>
  <c r="X15" i="20"/>
  <c r="V15" i="20"/>
  <c r="T15" i="20"/>
  <c r="R15" i="20"/>
  <c r="P15" i="20"/>
  <c r="N15" i="20"/>
  <c r="L15" i="20"/>
  <c r="Z14" i="20"/>
  <c r="X14" i="20"/>
  <c r="V14" i="20"/>
  <c r="T14" i="20"/>
  <c r="R14" i="20"/>
  <c r="P14" i="20"/>
  <c r="N14" i="20"/>
  <c r="L14" i="20"/>
  <c r="Z13" i="20"/>
  <c r="X13" i="20"/>
  <c r="V13" i="20"/>
  <c r="T13" i="20"/>
  <c r="R13" i="20"/>
  <c r="P13" i="20"/>
  <c r="N13" i="20"/>
  <c r="L13" i="20"/>
  <c r="Z12" i="20"/>
  <c r="X12" i="20"/>
  <c r="V12" i="20"/>
  <c r="T12" i="20"/>
  <c r="R12" i="20"/>
  <c r="P12" i="20"/>
  <c r="N12" i="20"/>
  <c r="L12" i="20"/>
  <c r="P11" i="20"/>
  <c r="R11" i="20" s="1"/>
  <c r="N11" i="20"/>
  <c r="L11" i="20"/>
  <c r="P10" i="20"/>
  <c r="R10" i="20" s="1"/>
  <c r="N10" i="20"/>
  <c r="L10" i="20"/>
  <c r="P9" i="20"/>
  <c r="R9" i="20" s="1"/>
  <c r="N9" i="20"/>
  <c r="J5" i="20" s="1"/>
  <c r="V5" i="20" s="1"/>
  <c r="L9" i="20"/>
  <c r="P8" i="20"/>
  <c r="R8" i="20" s="1"/>
  <c r="N8" i="20"/>
  <c r="L8" i="20"/>
  <c r="P5" i="20"/>
  <c r="V10" i="20" s="1"/>
  <c r="H5" i="20"/>
  <c r="F5" i="20"/>
  <c r="Z66" i="19"/>
  <c r="X66" i="19"/>
  <c r="V66" i="19"/>
  <c r="T66" i="19"/>
  <c r="R66" i="19"/>
  <c r="P66" i="19"/>
  <c r="N66" i="19"/>
  <c r="L66" i="19"/>
  <c r="Z65" i="19"/>
  <c r="X65" i="19"/>
  <c r="V65" i="19"/>
  <c r="T65" i="19"/>
  <c r="R65" i="19"/>
  <c r="P65" i="19"/>
  <c r="N65" i="19"/>
  <c r="L65" i="19"/>
  <c r="Z64" i="19"/>
  <c r="X64" i="19"/>
  <c r="V64" i="19"/>
  <c r="T64" i="19"/>
  <c r="R64" i="19"/>
  <c r="P64" i="19"/>
  <c r="N64" i="19"/>
  <c r="L64" i="19"/>
  <c r="Z63" i="19"/>
  <c r="X63" i="19"/>
  <c r="V63" i="19"/>
  <c r="T63" i="19"/>
  <c r="R63" i="19"/>
  <c r="P63" i="19"/>
  <c r="N63" i="19"/>
  <c r="L63" i="19"/>
  <c r="Z62" i="19"/>
  <c r="X62" i="19"/>
  <c r="V62" i="19"/>
  <c r="T62" i="19"/>
  <c r="R62" i="19"/>
  <c r="P62" i="19"/>
  <c r="N62" i="19"/>
  <c r="L62" i="19"/>
  <c r="Z61" i="19"/>
  <c r="X61" i="19"/>
  <c r="V61" i="19"/>
  <c r="T61" i="19"/>
  <c r="R61" i="19"/>
  <c r="P61" i="19"/>
  <c r="N61" i="19"/>
  <c r="L61" i="19"/>
  <c r="Z60" i="19"/>
  <c r="X60" i="19"/>
  <c r="V60" i="19"/>
  <c r="T60" i="19"/>
  <c r="R60" i="19"/>
  <c r="P60" i="19"/>
  <c r="N60" i="19"/>
  <c r="L60" i="19"/>
  <c r="Z59" i="19"/>
  <c r="X59" i="19"/>
  <c r="V59" i="19"/>
  <c r="T59" i="19"/>
  <c r="R59" i="19"/>
  <c r="P59" i="19"/>
  <c r="N59" i="19"/>
  <c r="L59" i="19"/>
  <c r="Z58" i="19"/>
  <c r="X58" i="19"/>
  <c r="V58" i="19"/>
  <c r="T58" i="19"/>
  <c r="R58" i="19"/>
  <c r="P58" i="19"/>
  <c r="N58" i="19"/>
  <c r="L58" i="19"/>
  <c r="Z57" i="19"/>
  <c r="X57" i="19"/>
  <c r="V57" i="19"/>
  <c r="T57" i="19"/>
  <c r="R57" i="19"/>
  <c r="P57" i="19"/>
  <c r="N57" i="19"/>
  <c r="L57" i="19"/>
  <c r="Z56" i="19"/>
  <c r="X56" i="19"/>
  <c r="V56" i="19"/>
  <c r="T56" i="19"/>
  <c r="R56" i="19"/>
  <c r="P56" i="19"/>
  <c r="N56" i="19"/>
  <c r="L56" i="19"/>
  <c r="Z55" i="19"/>
  <c r="X55" i="19"/>
  <c r="V55" i="19"/>
  <c r="T55" i="19"/>
  <c r="R55" i="19"/>
  <c r="P55" i="19"/>
  <c r="N55" i="19"/>
  <c r="L55" i="19"/>
  <c r="Z54" i="19"/>
  <c r="X54" i="19"/>
  <c r="V54" i="19"/>
  <c r="T54" i="19"/>
  <c r="R54" i="19"/>
  <c r="P54" i="19"/>
  <c r="N54" i="19"/>
  <c r="L54" i="19"/>
  <c r="Z53" i="19"/>
  <c r="X53" i="19"/>
  <c r="V53" i="19"/>
  <c r="T53" i="19"/>
  <c r="R53" i="19"/>
  <c r="P53" i="19"/>
  <c r="N53" i="19"/>
  <c r="L53" i="19"/>
  <c r="Z52" i="19"/>
  <c r="X52" i="19"/>
  <c r="V52" i="19"/>
  <c r="T52" i="19"/>
  <c r="R52" i="19"/>
  <c r="P52" i="19"/>
  <c r="N52" i="19"/>
  <c r="L52" i="19"/>
  <c r="Z51" i="19"/>
  <c r="X51" i="19"/>
  <c r="V51" i="19"/>
  <c r="T51" i="19"/>
  <c r="R51" i="19"/>
  <c r="P51" i="19"/>
  <c r="N51" i="19"/>
  <c r="L51" i="19"/>
  <c r="Z50" i="19"/>
  <c r="X50" i="19"/>
  <c r="V50" i="19"/>
  <c r="T50" i="19"/>
  <c r="R50" i="19"/>
  <c r="P50" i="19"/>
  <c r="N50" i="19"/>
  <c r="L50" i="19"/>
  <c r="Z49" i="19"/>
  <c r="X49" i="19"/>
  <c r="V49" i="19"/>
  <c r="T49" i="19"/>
  <c r="R49" i="19"/>
  <c r="P49" i="19"/>
  <c r="N49" i="19"/>
  <c r="L49" i="19"/>
  <c r="Z48" i="19"/>
  <c r="X48" i="19"/>
  <c r="V48" i="19"/>
  <c r="T48" i="19"/>
  <c r="R48" i="19"/>
  <c r="P48" i="19"/>
  <c r="N48" i="19"/>
  <c r="L48" i="19"/>
  <c r="Z47" i="19"/>
  <c r="X47" i="19"/>
  <c r="V47" i="19"/>
  <c r="T47" i="19"/>
  <c r="R47" i="19"/>
  <c r="P47" i="19"/>
  <c r="N47" i="19"/>
  <c r="L47" i="19"/>
  <c r="Z46" i="19"/>
  <c r="X46" i="19"/>
  <c r="V46" i="19"/>
  <c r="T46" i="19"/>
  <c r="R46" i="19"/>
  <c r="P46" i="19"/>
  <c r="N46" i="19"/>
  <c r="L46" i="19"/>
  <c r="Z45" i="19"/>
  <c r="X45" i="19"/>
  <c r="V45" i="19"/>
  <c r="T45" i="19"/>
  <c r="R45" i="19"/>
  <c r="P45" i="19"/>
  <c r="N45" i="19"/>
  <c r="L45" i="19"/>
  <c r="Z44" i="19"/>
  <c r="X44" i="19"/>
  <c r="V44" i="19"/>
  <c r="T44" i="19"/>
  <c r="R44" i="19"/>
  <c r="P44" i="19"/>
  <c r="N44" i="19"/>
  <c r="L44" i="19"/>
  <c r="Z43" i="19"/>
  <c r="X43" i="19"/>
  <c r="V43" i="19"/>
  <c r="T43" i="19"/>
  <c r="R43" i="19"/>
  <c r="P43" i="19"/>
  <c r="N43" i="19"/>
  <c r="L43" i="19"/>
  <c r="Z42" i="19"/>
  <c r="X42" i="19"/>
  <c r="V42" i="19"/>
  <c r="T42" i="19"/>
  <c r="R42" i="19"/>
  <c r="P42" i="19"/>
  <c r="N42" i="19"/>
  <c r="L42" i="19"/>
  <c r="Z41" i="19"/>
  <c r="X41" i="19"/>
  <c r="V41" i="19"/>
  <c r="T41" i="19"/>
  <c r="R41" i="19"/>
  <c r="P41" i="19"/>
  <c r="N41" i="19"/>
  <c r="L41" i="19"/>
  <c r="Z40" i="19"/>
  <c r="X40" i="19"/>
  <c r="V40" i="19"/>
  <c r="T40" i="19"/>
  <c r="R40" i="19"/>
  <c r="P40" i="19"/>
  <c r="N40" i="19"/>
  <c r="L40" i="19"/>
  <c r="Z39" i="19"/>
  <c r="X39" i="19"/>
  <c r="V39" i="19"/>
  <c r="T39" i="19"/>
  <c r="R39" i="19"/>
  <c r="P39" i="19"/>
  <c r="N39" i="19"/>
  <c r="L39" i="19"/>
  <c r="Z38" i="19"/>
  <c r="X38" i="19"/>
  <c r="V38" i="19"/>
  <c r="T38" i="19"/>
  <c r="R38" i="19"/>
  <c r="P38" i="19"/>
  <c r="N38" i="19"/>
  <c r="L38" i="19"/>
  <c r="Z37" i="19"/>
  <c r="X37" i="19"/>
  <c r="V37" i="19"/>
  <c r="T37" i="19"/>
  <c r="R37" i="19"/>
  <c r="P37" i="19"/>
  <c r="N37" i="19"/>
  <c r="L37" i="19"/>
  <c r="Z36" i="19"/>
  <c r="X36" i="19"/>
  <c r="V36" i="19"/>
  <c r="T36" i="19"/>
  <c r="R36" i="19"/>
  <c r="P36" i="19"/>
  <c r="N36" i="19"/>
  <c r="L36" i="19"/>
  <c r="Z35" i="19"/>
  <c r="X35" i="19"/>
  <c r="V35" i="19"/>
  <c r="T35" i="19"/>
  <c r="R35" i="19"/>
  <c r="P35" i="19"/>
  <c r="N35" i="19"/>
  <c r="L35" i="19"/>
  <c r="Z34" i="19"/>
  <c r="X34" i="19"/>
  <c r="V34" i="19"/>
  <c r="T34" i="19"/>
  <c r="R34" i="19"/>
  <c r="P34" i="19"/>
  <c r="N34" i="19"/>
  <c r="L34" i="19"/>
  <c r="Z33" i="19"/>
  <c r="X33" i="19"/>
  <c r="V33" i="19"/>
  <c r="T33" i="19"/>
  <c r="R33" i="19"/>
  <c r="P33" i="19"/>
  <c r="N33" i="19"/>
  <c r="L33" i="19"/>
  <c r="Z32" i="19"/>
  <c r="X32" i="19"/>
  <c r="V32" i="19"/>
  <c r="T32" i="19"/>
  <c r="R32" i="19"/>
  <c r="P32" i="19"/>
  <c r="N32" i="19"/>
  <c r="L32" i="19"/>
  <c r="Z31" i="19"/>
  <c r="X31" i="19"/>
  <c r="V31" i="19"/>
  <c r="T31" i="19"/>
  <c r="R31" i="19"/>
  <c r="P31" i="19"/>
  <c r="N31" i="19"/>
  <c r="L31" i="19"/>
  <c r="Z30" i="19"/>
  <c r="X30" i="19"/>
  <c r="V30" i="19"/>
  <c r="T30" i="19"/>
  <c r="R30" i="19"/>
  <c r="P30" i="19"/>
  <c r="N30" i="19"/>
  <c r="L30" i="19"/>
  <c r="Z29" i="19"/>
  <c r="X29" i="19"/>
  <c r="V29" i="19"/>
  <c r="T29" i="19"/>
  <c r="R29" i="19"/>
  <c r="P29" i="19"/>
  <c r="N29" i="19"/>
  <c r="L29" i="19"/>
  <c r="Z28" i="19"/>
  <c r="X28" i="19"/>
  <c r="V28" i="19"/>
  <c r="T28" i="19"/>
  <c r="R28" i="19"/>
  <c r="P28" i="19"/>
  <c r="N28" i="19"/>
  <c r="L28" i="19"/>
  <c r="Z27" i="19"/>
  <c r="X27" i="19"/>
  <c r="V27" i="19"/>
  <c r="T27" i="19"/>
  <c r="R27" i="19"/>
  <c r="P27" i="19"/>
  <c r="N27" i="19"/>
  <c r="L27" i="19"/>
  <c r="Z26" i="19"/>
  <c r="X26" i="19"/>
  <c r="V26" i="19"/>
  <c r="T26" i="19"/>
  <c r="R26" i="19"/>
  <c r="P26" i="19"/>
  <c r="N26" i="19"/>
  <c r="L26" i="19"/>
  <c r="Z25" i="19"/>
  <c r="X25" i="19"/>
  <c r="V25" i="19"/>
  <c r="T25" i="19"/>
  <c r="R25" i="19"/>
  <c r="P25" i="19"/>
  <c r="N25" i="19"/>
  <c r="L25" i="19"/>
  <c r="Z24" i="19"/>
  <c r="X24" i="19"/>
  <c r="V24" i="19"/>
  <c r="T24" i="19"/>
  <c r="R24" i="19"/>
  <c r="P24" i="19"/>
  <c r="N24" i="19"/>
  <c r="L24" i="19"/>
  <c r="Z23" i="19"/>
  <c r="X23" i="19"/>
  <c r="V23" i="19"/>
  <c r="T23" i="19"/>
  <c r="R23" i="19"/>
  <c r="P23" i="19"/>
  <c r="N23" i="19"/>
  <c r="L23" i="19"/>
  <c r="Z22" i="19"/>
  <c r="X22" i="19"/>
  <c r="V22" i="19"/>
  <c r="T22" i="19"/>
  <c r="R22" i="19"/>
  <c r="P22" i="19"/>
  <c r="N22" i="19"/>
  <c r="L22" i="19"/>
  <c r="Z21" i="19"/>
  <c r="X21" i="19"/>
  <c r="V21" i="19"/>
  <c r="T21" i="19"/>
  <c r="R21" i="19"/>
  <c r="P21" i="19"/>
  <c r="N21" i="19"/>
  <c r="L21" i="19"/>
  <c r="Z20" i="19"/>
  <c r="X20" i="19"/>
  <c r="V20" i="19"/>
  <c r="T20" i="19"/>
  <c r="R20" i="19"/>
  <c r="P20" i="19"/>
  <c r="N20" i="19"/>
  <c r="L20" i="19"/>
  <c r="Z19" i="19"/>
  <c r="X19" i="19"/>
  <c r="V19" i="19"/>
  <c r="T19" i="19"/>
  <c r="R19" i="19"/>
  <c r="P19" i="19"/>
  <c r="N19" i="19"/>
  <c r="L19" i="19"/>
  <c r="Z18" i="19"/>
  <c r="X18" i="19"/>
  <c r="V18" i="19"/>
  <c r="T18" i="19"/>
  <c r="R18" i="19"/>
  <c r="P18" i="19"/>
  <c r="N18" i="19"/>
  <c r="L18" i="19"/>
  <c r="Z17" i="19"/>
  <c r="X17" i="19"/>
  <c r="V17" i="19"/>
  <c r="T17" i="19"/>
  <c r="R17" i="19"/>
  <c r="P17" i="19"/>
  <c r="N17" i="19"/>
  <c r="L17" i="19"/>
  <c r="Z16" i="19"/>
  <c r="X16" i="19"/>
  <c r="V16" i="19"/>
  <c r="T16" i="19"/>
  <c r="R16" i="19"/>
  <c r="P16" i="19"/>
  <c r="N16" i="19"/>
  <c r="L16" i="19"/>
  <c r="Z15" i="19"/>
  <c r="X15" i="19"/>
  <c r="V15" i="19"/>
  <c r="T15" i="19"/>
  <c r="R15" i="19"/>
  <c r="P15" i="19"/>
  <c r="N15" i="19"/>
  <c r="L15" i="19"/>
  <c r="Z14" i="19"/>
  <c r="X14" i="19"/>
  <c r="V14" i="19"/>
  <c r="T14" i="19"/>
  <c r="R14" i="19"/>
  <c r="P14" i="19"/>
  <c r="N14" i="19"/>
  <c r="L14" i="19"/>
  <c r="Z13" i="19"/>
  <c r="X13" i="19"/>
  <c r="V13" i="19"/>
  <c r="T13" i="19"/>
  <c r="R13" i="19"/>
  <c r="P13" i="19"/>
  <c r="N13" i="19"/>
  <c r="L13" i="19"/>
  <c r="Z12" i="19"/>
  <c r="X12" i="19"/>
  <c r="V12" i="19"/>
  <c r="T12" i="19"/>
  <c r="R12" i="19"/>
  <c r="P12" i="19"/>
  <c r="N12" i="19"/>
  <c r="L12" i="19"/>
  <c r="P11" i="19"/>
  <c r="R11" i="19" s="1"/>
  <c r="N11" i="19"/>
  <c r="L11" i="19"/>
  <c r="P10" i="19"/>
  <c r="N10" i="19"/>
  <c r="R10" i="19" s="1"/>
  <c r="L10" i="19"/>
  <c r="P9" i="19"/>
  <c r="R9" i="19" s="1"/>
  <c r="N9" i="19"/>
  <c r="J5" i="19" s="1"/>
  <c r="V5" i="19" s="1"/>
  <c r="L9" i="19"/>
  <c r="P8" i="19"/>
  <c r="N8" i="19"/>
  <c r="R8" i="19" s="1"/>
  <c r="L8" i="19"/>
  <c r="P5" i="19"/>
  <c r="V11" i="19" s="1"/>
  <c r="H5" i="19"/>
  <c r="F5" i="19"/>
  <c r="Z66" i="18"/>
  <c r="X66" i="18"/>
  <c r="V66" i="18"/>
  <c r="T66" i="18"/>
  <c r="R66" i="18"/>
  <c r="P66" i="18"/>
  <c r="N66" i="18"/>
  <c r="L66" i="18"/>
  <c r="Z65" i="18"/>
  <c r="X65" i="18"/>
  <c r="V65" i="18"/>
  <c r="T65" i="18"/>
  <c r="R65" i="18"/>
  <c r="P65" i="18"/>
  <c r="N65" i="18"/>
  <c r="L65" i="18"/>
  <c r="Z64" i="18"/>
  <c r="X64" i="18"/>
  <c r="V64" i="18"/>
  <c r="T64" i="18"/>
  <c r="R64" i="18"/>
  <c r="P64" i="18"/>
  <c r="N64" i="18"/>
  <c r="L64" i="18"/>
  <c r="Z63" i="18"/>
  <c r="X63" i="18"/>
  <c r="V63" i="18"/>
  <c r="T63" i="18"/>
  <c r="R63" i="18"/>
  <c r="P63" i="18"/>
  <c r="N63" i="18"/>
  <c r="L63" i="18"/>
  <c r="Z62" i="18"/>
  <c r="X62" i="18"/>
  <c r="V62" i="18"/>
  <c r="T62" i="18"/>
  <c r="R62" i="18"/>
  <c r="P62" i="18"/>
  <c r="N62" i="18"/>
  <c r="L62" i="18"/>
  <c r="Z61" i="18"/>
  <c r="X61" i="18"/>
  <c r="V61" i="18"/>
  <c r="T61" i="18"/>
  <c r="R61" i="18"/>
  <c r="P61" i="18"/>
  <c r="N61" i="18"/>
  <c r="L61" i="18"/>
  <c r="Z60" i="18"/>
  <c r="X60" i="18"/>
  <c r="V60" i="18"/>
  <c r="T60" i="18"/>
  <c r="R60" i="18"/>
  <c r="P60" i="18"/>
  <c r="N60" i="18"/>
  <c r="L60" i="18"/>
  <c r="Z59" i="18"/>
  <c r="X59" i="18"/>
  <c r="V59" i="18"/>
  <c r="T59" i="18"/>
  <c r="R59" i="18"/>
  <c r="P59" i="18"/>
  <c r="N59" i="18"/>
  <c r="L59" i="18"/>
  <c r="Z58" i="18"/>
  <c r="X58" i="18"/>
  <c r="V58" i="18"/>
  <c r="T58" i="18"/>
  <c r="R58" i="18"/>
  <c r="P58" i="18"/>
  <c r="N58" i="18"/>
  <c r="L58" i="18"/>
  <c r="Z57" i="18"/>
  <c r="X57" i="18"/>
  <c r="V57" i="18"/>
  <c r="T57" i="18"/>
  <c r="R57" i="18"/>
  <c r="P57" i="18"/>
  <c r="N57" i="18"/>
  <c r="L57" i="18"/>
  <c r="Z56" i="18"/>
  <c r="X56" i="18"/>
  <c r="V56" i="18"/>
  <c r="T56" i="18"/>
  <c r="R56" i="18"/>
  <c r="P56" i="18"/>
  <c r="N56" i="18"/>
  <c r="L56" i="18"/>
  <c r="Z55" i="18"/>
  <c r="X55" i="18"/>
  <c r="V55" i="18"/>
  <c r="T55" i="18"/>
  <c r="R55" i="18"/>
  <c r="P55" i="18"/>
  <c r="N55" i="18"/>
  <c r="L55" i="18"/>
  <c r="Z54" i="18"/>
  <c r="X54" i="18"/>
  <c r="V54" i="18"/>
  <c r="T54" i="18"/>
  <c r="R54" i="18"/>
  <c r="P54" i="18"/>
  <c r="N54" i="18"/>
  <c r="L54" i="18"/>
  <c r="Z53" i="18"/>
  <c r="X53" i="18"/>
  <c r="V53" i="18"/>
  <c r="T53" i="18"/>
  <c r="R53" i="18"/>
  <c r="P53" i="18"/>
  <c r="N53" i="18"/>
  <c r="L53" i="18"/>
  <c r="Z52" i="18"/>
  <c r="X52" i="18"/>
  <c r="V52" i="18"/>
  <c r="T52" i="18"/>
  <c r="R52" i="18"/>
  <c r="P52" i="18"/>
  <c r="N52" i="18"/>
  <c r="L52" i="18"/>
  <c r="Z51" i="18"/>
  <c r="X51" i="18"/>
  <c r="V51" i="18"/>
  <c r="T51" i="18"/>
  <c r="R51" i="18"/>
  <c r="P51" i="18"/>
  <c r="N51" i="18"/>
  <c r="L51" i="18"/>
  <c r="Z50" i="18"/>
  <c r="X50" i="18"/>
  <c r="V50" i="18"/>
  <c r="T50" i="18"/>
  <c r="R50" i="18"/>
  <c r="P50" i="18"/>
  <c r="N50" i="18"/>
  <c r="L50" i="18"/>
  <c r="Z49" i="18"/>
  <c r="X49" i="18"/>
  <c r="V49" i="18"/>
  <c r="T49" i="18"/>
  <c r="R49" i="18"/>
  <c r="P49" i="18"/>
  <c r="N49" i="18"/>
  <c r="L49" i="18"/>
  <c r="Z48" i="18"/>
  <c r="X48" i="18"/>
  <c r="V48" i="18"/>
  <c r="T48" i="18"/>
  <c r="R48" i="18"/>
  <c r="P48" i="18"/>
  <c r="N48" i="18"/>
  <c r="L48" i="18"/>
  <c r="Z47" i="18"/>
  <c r="X47" i="18"/>
  <c r="V47" i="18"/>
  <c r="T47" i="18"/>
  <c r="R47" i="18"/>
  <c r="P47" i="18"/>
  <c r="N47" i="18"/>
  <c r="L47" i="18"/>
  <c r="Z46" i="18"/>
  <c r="X46" i="18"/>
  <c r="V46" i="18"/>
  <c r="T46" i="18"/>
  <c r="R46" i="18"/>
  <c r="P46" i="18"/>
  <c r="N46" i="18"/>
  <c r="L46" i="18"/>
  <c r="Z45" i="18"/>
  <c r="X45" i="18"/>
  <c r="V45" i="18"/>
  <c r="T45" i="18"/>
  <c r="R45" i="18"/>
  <c r="P45" i="18"/>
  <c r="N45" i="18"/>
  <c r="L45" i="18"/>
  <c r="Z44" i="18"/>
  <c r="X44" i="18"/>
  <c r="V44" i="18"/>
  <c r="T44" i="18"/>
  <c r="R44" i="18"/>
  <c r="P44" i="18"/>
  <c r="N44" i="18"/>
  <c r="L44" i="18"/>
  <c r="Z43" i="18"/>
  <c r="X43" i="18"/>
  <c r="V43" i="18"/>
  <c r="T43" i="18"/>
  <c r="R43" i="18"/>
  <c r="P43" i="18"/>
  <c r="N43" i="18"/>
  <c r="L43" i="18"/>
  <c r="Z42" i="18"/>
  <c r="X42" i="18"/>
  <c r="V42" i="18"/>
  <c r="T42" i="18"/>
  <c r="R42" i="18"/>
  <c r="P42" i="18"/>
  <c r="N42" i="18"/>
  <c r="L42" i="18"/>
  <c r="Z41" i="18"/>
  <c r="X41" i="18"/>
  <c r="V41" i="18"/>
  <c r="T41" i="18"/>
  <c r="R41" i="18"/>
  <c r="P41" i="18"/>
  <c r="N41" i="18"/>
  <c r="L41" i="18"/>
  <c r="Z40" i="18"/>
  <c r="X40" i="18"/>
  <c r="V40" i="18"/>
  <c r="T40" i="18"/>
  <c r="R40" i="18"/>
  <c r="P40" i="18"/>
  <c r="N40" i="18"/>
  <c r="L40" i="18"/>
  <c r="Z39" i="18"/>
  <c r="X39" i="18"/>
  <c r="V39" i="18"/>
  <c r="T39" i="18"/>
  <c r="R39" i="18"/>
  <c r="P39" i="18"/>
  <c r="N39" i="18"/>
  <c r="L39" i="18"/>
  <c r="Z38" i="18"/>
  <c r="X38" i="18"/>
  <c r="V38" i="18"/>
  <c r="T38" i="18"/>
  <c r="R38" i="18"/>
  <c r="P38" i="18"/>
  <c r="N38" i="18"/>
  <c r="L38" i="18"/>
  <c r="Z37" i="18"/>
  <c r="X37" i="18"/>
  <c r="V37" i="18"/>
  <c r="T37" i="18"/>
  <c r="R37" i="18"/>
  <c r="P37" i="18"/>
  <c r="N37" i="18"/>
  <c r="L37" i="18"/>
  <c r="Z36" i="18"/>
  <c r="X36" i="18"/>
  <c r="V36" i="18"/>
  <c r="T36" i="18"/>
  <c r="R36" i="18"/>
  <c r="P36" i="18"/>
  <c r="N36" i="18"/>
  <c r="L36" i="18"/>
  <c r="Z35" i="18"/>
  <c r="X35" i="18"/>
  <c r="V35" i="18"/>
  <c r="T35" i="18"/>
  <c r="R35" i="18"/>
  <c r="P35" i="18"/>
  <c r="N35" i="18"/>
  <c r="L35" i="18"/>
  <c r="Z34" i="18"/>
  <c r="X34" i="18"/>
  <c r="V34" i="18"/>
  <c r="T34" i="18"/>
  <c r="R34" i="18"/>
  <c r="P34" i="18"/>
  <c r="N34" i="18"/>
  <c r="L34" i="18"/>
  <c r="Z33" i="18"/>
  <c r="X33" i="18"/>
  <c r="V33" i="18"/>
  <c r="T33" i="18"/>
  <c r="R33" i="18"/>
  <c r="P33" i="18"/>
  <c r="N33" i="18"/>
  <c r="L33" i="18"/>
  <c r="Z32" i="18"/>
  <c r="X32" i="18"/>
  <c r="V32" i="18"/>
  <c r="T32" i="18"/>
  <c r="R32" i="18"/>
  <c r="P32" i="18"/>
  <c r="N32" i="18"/>
  <c r="L32" i="18"/>
  <c r="Z31" i="18"/>
  <c r="X31" i="18"/>
  <c r="V31" i="18"/>
  <c r="T31" i="18"/>
  <c r="R31" i="18"/>
  <c r="P31" i="18"/>
  <c r="N31" i="18"/>
  <c r="L31" i="18"/>
  <c r="Z30" i="18"/>
  <c r="X30" i="18"/>
  <c r="V30" i="18"/>
  <c r="T30" i="18"/>
  <c r="R30" i="18"/>
  <c r="P30" i="18"/>
  <c r="N30" i="18"/>
  <c r="L30" i="18"/>
  <c r="Z29" i="18"/>
  <c r="X29" i="18"/>
  <c r="V29" i="18"/>
  <c r="T29" i="18"/>
  <c r="R29" i="18"/>
  <c r="P29" i="18"/>
  <c r="N29" i="18"/>
  <c r="L29" i="18"/>
  <c r="Z28" i="18"/>
  <c r="X28" i="18"/>
  <c r="V28" i="18"/>
  <c r="T28" i="18"/>
  <c r="R28" i="18"/>
  <c r="P28" i="18"/>
  <c r="N28" i="18"/>
  <c r="L28" i="18"/>
  <c r="Z27" i="18"/>
  <c r="X27" i="18"/>
  <c r="V27" i="18"/>
  <c r="T27" i="18"/>
  <c r="R27" i="18"/>
  <c r="P27" i="18"/>
  <c r="N27" i="18"/>
  <c r="L27" i="18"/>
  <c r="Z26" i="18"/>
  <c r="X26" i="18"/>
  <c r="V26" i="18"/>
  <c r="T26" i="18"/>
  <c r="R26" i="18"/>
  <c r="P26" i="18"/>
  <c r="N26" i="18"/>
  <c r="L26" i="18"/>
  <c r="Z25" i="18"/>
  <c r="X25" i="18"/>
  <c r="V25" i="18"/>
  <c r="T25" i="18"/>
  <c r="R25" i="18"/>
  <c r="P25" i="18"/>
  <c r="N25" i="18"/>
  <c r="L25" i="18"/>
  <c r="Z24" i="18"/>
  <c r="X24" i="18"/>
  <c r="V24" i="18"/>
  <c r="T24" i="18"/>
  <c r="R24" i="18"/>
  <c r="P24" i="18"/>
  <c r="N24" i="18"/>
  <c r="L24" i="18"/>
  <c r="Z23" i="18"/>
  <c r="X23" i="18"/>
  <c r="V23" i="18"/>
  <c r="T23" i="18"/>
  <c r="R23" i="18"/>
  <c r="P23" i="18"/>
  <c r="N23" i="18"/>
  <c r="L23" i="18"/>
  <c r="Z22" i="18"/>
  <c r="X22" i="18"/>
  <c r="V22" i="18"/>
  <c r="T22" i="18"/>
  <c r="R22" i="18"/>
  <c r="P22" i="18"/>
  <c r="N22" i="18"/>
  <c r="L22" i="18"/>
  <c r="Z21" i="18"/>
  <c r="X21" i="18"/>
  <c r="V21" i="18"/>
  <c r="T21" i="18"/>
  <c r="R21" i="18"/>
  <c r="P21" i="18"/>
  <c r="N21" i="18"/>
  <c r="L21" i="18"/>
  <c r="Z20" i="18"/>
  <c r="X20" i="18"/>
  <c r="V20" i="18"/>
  <c r="T20" i="18"/>
  <c r="R20" i="18"/>
  <c r="P20" i="18"/>
  <c r="N20" i="18"/>
  <c r="L20" i="18"/>
  <c r="Z19" i="18"/>
  <c r="X19" i="18"/>
  <c r="V19" i="18"/>
  <c r="T19" i="18"/>
  <c r="R19" i="18"/>
  <c r="P19" i="18"/>
  <c r="N19" i="18"/>
  <c r="L19" i="18"/>
  <c r="Z18" i="18"/>
  <c r="X18" i="18"/>
  <c r="V18" i="18"/>
  <c r="T18" i="18"/>
  <c r="R18" i="18"/>
  <c r="P18" i="18"/>
  <c r="N18" i="18"/>
  <c r="L18" i="18"/>
  <c r="Z17" i="18"/>
  <c r="X17" i="18"/>
  <c r="V17" i="18"/>
  <c r="T17" i="18"/>
  <c r="R17" i="18"/>
  <c r="P17" i="18"/>
  <c r="N17" i="18"/>
  <c r="L17" i="18"/>
  <c r="Z16" i="18"/>
  <c r="X16" i="18"/>
  <c r="V16" i="18"/>
  <c r="T16" i="18"/>
  <c r="R16" i="18"/>
  <c r="P16" i="18"/>
  <c r="N16" i="18"/>
  <c r="L16" i="18"/>
  <c r="Z15" i="18"/>
  <c r="X15" i="18"/>
  <c r="V15" i="18"/>
  <c r="T15" i="18"/>
  <c r="R15" i="18"/>
  <c r="P15" i="18"/>
  <c r="N15" i="18"/>
  <c r="L15" i="18"/>
  <c r="Z14" i="18"/>
  <c r="X14" i="18"/>
  <c r="V14" i="18"/>
  <c r="T14" i="18"/>
  <c r="R14" i="18"/>
  <c r="P14" i="18"/>
  <c r="N14" i="18"/>
  <c r="L14" i="18"/>
  <c r="Z13" i="18"/>
  <c r="X13" i="18"/>
  <c r="V13" i="18"/>
  <c r="T13" i="18"/>
  <c r="R13" i="18"/>
  <c r="P13" i="18"/>
  <c r="N13" i="18"/>
  <c r="L13" i="18"/>
  <c r="Z12" i="18"/>
  <c r="X12" i="18"/>
  <c r="V12" i="18"/>
  <c r="T12" i="18"/>
  <c r="R12" i="18"/>
  <c r="P12" i="18"/>
  <c r="N12" i="18"/>
  <c r="L12" i="18"/>
  <c r="P11" i="18"/>
  <c r="R11" i="18" s="1"/>
  <c r="N11" i="18"/>
  <c r="L11" i="18"/>
  <c r="P10" i="18"/>
  <c r="N10" i="18"/>
  <c r="R10" i="18" s="1"/>
  <c r="L10" i="18"/>
  <c r="P9" i="18"/>
  <c r="R9" i="18" s="1"/>
  <c r="N9" i="18"/>
  <c r="J5" i="18" s="1"/>
  <c r="V5" i="18" s="1"/>
  <c r="L9" i="18"/>
  <c r="P8" i="18"/>
  <c r="N8" i="18"/>
  <c r="R8" i="18" s="1"/>
  <c r="L8" i="18"/>
  <c r="P5" i="18"/>
  <c r="V10" i="18" s="1"/>
  <c r="H5" i="18"/>
  <c r="F5" i="18"/>
  <c r="Z66" i="17"/>
  <c r="X66" i="17"/>
  <c r="V66" i="17"/>
  <c r="T66" i="17"/>
  <c r="R66" i="17"/>
  <c r="P66" i="17"/>
  <c r="N66" i="17"/>
  <c r="L66" i="17"/>
  <c r="Z65" i="17"/>
  <c r="X65" i="17"/>
  <c r="V65" i="17"/>
  <c r="T65" i="17"/>
  <c r="R65" i="17"/>
  <c r="P65" i="17"/>
  <c r="N65" i="17"/>
  <c r="L65" i="17"/>
  <c r="Z64" i="17"/>
  <c r="X64" i="17"/>
  <c r="V64" i="17"/>
  <c r="T64" i="17"/>
  <c r="R64" i="17"/>
  <c r="P64" i="17"/>
  <c r="N64" i="17"/>
  <c r="L64" i="17"/>
  <c r="Z63" i="17"/>
  <c r="X63" i="17"/>
  <c r="V63" i="17"/>
  <c r="T63" i="17"/>
  <c r="R63" i="17"/>
  <c r="P63" i="17"/>
  <c r="N63" i="17"/>
  <c r="L63" i="17"/>
  <c r="Z62" i="17"/>
  <c r="X62" i="17"/>
  <c r="V62" i="17"/>
  <c r="T62" i="17"/>
  <c r="R62" i="17"/>
  <c r="P62" i="17"/>
  <c r="N62" i="17"/>
  <c r="L62" i="17"/>
  <c r="Z61" i="17"/>
  <c r="X61" i="17"/>
  <c r="V61" i="17"/>
  <c r="T61" i="17"/>
  <c r="R61" i="17"/>
  <c r="P61" i="17"/>
  <c r="N61" i="17"/>
  <c r="L61" i="17"/>
  <c r="Z60" i="17"/>
  <c r="X60" i="17"/>
  <c r="V60" i="17"/>
  <c r="T60" i="17"/>
  <c r="R60" i="17"/>
  <c r="P60" i="17"/>
  <c r="N60" i="17"/>
  <c r="L60" i="17"/>
  <c r="Z59" i="17"/>
  <c r="X59" i="17"/>
  <c r="V59" i="17"/>
  <c r="T59" i="17"/>
  <c r="R59" i="17"/>
  <c r="P59" i="17"/>
  <c r="N59" i="17"/>
  <c r="L59" i="17"/>
  <c r="Z58" i="17"/>
  <c r="X58" i="17"/>
  <c r="V58" i="17"/>
  <c r="T58" i="17"/>
  <c r="R58" i="17"/>
  <c r="P58" i="17"/>
  <c r="N58" i="17"/>
  <c r="L58" i="17"/>
  <c r="Z57" i="17"/>
  <c r="X57" i="17"/>
  <c r="V57" i="17"/>
  <c r="T57" i="17"/>
  <c r="R57" i="17"/>
  <c r="P57" i="17"/>
  <c r="N57" i="17"/>
  <c r="L57" i="17"/>
  <c r="Z56" i="17"/>
  <c r="X56" i="17"/>
  <c r="V56" i="17"/>
  <c r="T56" i="17"/>
  <c r="R56" i="17"/>
  <c r="P56" i="17"/>
  <c r="N56" i="17"/>
  <c r="L56" i="17"/>
  <c r="Z55" i="17"/>
  <c r="X55" i="17"/>
  <c r="V55" i="17"/>
  <c r="T55" i="17"/>
  <c r="R55" i="17"/>
  <c r="P55" i="17"/>
  <c r="N55" i="17"/>
  <c r="L55" i="17"/>
  <c r="Z54" i="17"/>
  <c r="X54" i="17"/>
  <c r="V54" i="17"/>
  <c r="T54" i="17"/>
  <c r="R54" i="17"/>
  <c r="P54" i="17"/>
  <c r="N54" i="17"/>
  <c r="L54" i="17"/>
  <c r="Z53" i="17"/>
  <c r="X53" i="17"/>
  <c r="V53" i="17"/>
  <c r="T53" i="17"/>
  <c r="R53" i="17"/>
  <c r="P53" i="17"/>
  <c r="N53" i="17"/>
  <c r="L53" i="17"/>
  <c r="Z52" i="17"/>
  <c r="X52" i="17"/>
  <c r="V52" i="17"/>
  <c r="T52" i="17"/>
  <c r="R52" i="17"/>
  <c r="P52" i="17"/>
  <c r="N52" i="17"/>
  <c r="L52" i="17"/>
  <c r="Z51" i="17"/>
  <c r="X51" i="17"/>
  <c r="V51" i="17"/>
  <c r="T51" i="17"/>
  <c r="R51" i="17"/>
  <c r="P51" i="17"/>
  <c r="N51" i="17"/>
  <c r="L51" i="17"/>
  <c r="Z50" i="17"/>
  <c r="X50" i="17"/>
  <c r="V50" i="17"/>
  <c r="T50" i="17"/>
  <c r="R50" i="17"/>
  <c r="P50" i="17"/>
  <c r="N50" i="17"/>
  <c r="L50" i="17"/>
  <c r="Z49" i="17"/>
  <c r="X49" i="17"/>
  <c r="V49" i="17"/>
  <c r="T49" i="17"/>
  <c r="R49" i="17"/>
  <c r="P49" i="17"/>
  <c r="N49" i="17"/>
  <c r="L49" i="17"/>
  <c r="Z48" i="17"/>
  <c r="X48" i="17"/>
  <c r="V48" i="17"/>
  <c r="T48" i="17"/>
  <c r="R48" i="17"/>
  <c r="P48" i="17"/>
  <c r="N48" i="17"/>
  <c r="L48" i="17"/>
  <c r="Z47" i="17"/>
  <c r="X47" i="17"/>
  <c r="V47" i="17"/>
  <c r="T47" i="17"/>
  <c r="R47" i="17"/>
  <c r="P47" i="17"/>
  <c r="N47" i="17"/>
  <c r="L47" i="17"/>
  <c r="Z46" i="17"/>
  <c r="X46" i="17"/>
  <c r="V46" i="17"/>
  <c r="T46" i="17"/>
  <c r="R46" i="17"/>
  <c r="P46" i="17"/>
  <c r="N46" i="17"/>
  <c r="L46" i="17"/>
  <c r="Z45" i="17"/>
  <c r="X45" i="17"/>
  <c r="V45" i="17"/>
  <c r="T45" i="17"/>
  <c r="R45" i="17"/>
  <c r="P45" i="17"/>
  <c r="N45" i="17"/>
  <c r="L45" i="17"/>
  <c r="Z44" i="17"/>
  <c r="X44" i="17"/>
  <c r="V44" i="17"/>
  <c r="T44" i="17"/>
  <c r="R44" i="17"/>
  <c r="P44" i="17"/>
  <c r="N44" i="17"/>
  <c r="L44" i="17"/>
  <c r="Z43" i="17"/>
  <c r="X43" i="17"/>
  <c r="V43" i="17"/>
  <c r="T43" i="17"/>
  <c r="R43" i="17"/>
  <c r="P43" i="17"/>
  <c r="N43" i="17"/>
  <c r="L43" i="17"/>
  <c r="Z42" i="17"/>
  <c r="X42" i="17"/>
  <c r="V42" i="17"/>
  <c r="T42" i="17"/>
  <c r="R42" i="17"/>
  <c r="P42" i="17"/>
  <c r="N42" i="17"/>
  <c r="L42" i="17"/>
  <c r="Z41" i="17"/>
  <c r="X41" i="17"/>
  <c r="V41" i="17"/>
  <c r="T41" i="17"/>
  <c r="R41" i="17"/>
  <c r="P41" i="17"/>
  <c r="N41" i="17"/>
  <c r="L41" i="17"/>
  <c r="Z40" i="17"/>
  <c r="X40" i="17"/>
  <c r="V40" i="17"/>
  <c r="T40" i="17"/>
  <c r="R40" i="17"/>
  <c r="P40" i="17"/>
  <c r="N40" i="17"/>
  <c r="L40" i="17"/>
  <c r="Z39" i="17"/>
  <c r="X39" i="17"/>
  <c r="V39" i="17"/>
  <c r="T39" i="17"/>
  <c r="R39" i="17"/>
  <c r="P39" i="17"/>
  <c r="N39" i="17"/>
  <c r="L39" i="17"/>
  <c r="Z38" i="17"/>
  <c r="X38" i="17"/>
  <c r="V38" i="17"/>
  <c r="T38" i="17"/>
  <c r="R38" i="17"/>
  <c r="P38" i="17"/>
  <c r="N38" i="17"/>
  <c r="L38" i="17"/>
  <c r="Z37" i="17"/>
  <c r="X37" i="17"/>
  <c r="V37" i="17"/>
  <c r="T37" i="17"/>
  <c r="R37" i="17"/>
  <c r="P37" i="17"/>
  <c r="N37" i="17"/>
  <c r="L37" i="17"/>
  <c r="Z36" i="17"/>
  <c r="X36" i="17"/>
  <c r="V36" i="17"/>
  <c r="T36" i="17"/>
  <c r="R36" i="17"/>
  <c r="P36" i="17"/>
  <c r="N36" i="17"/>
  <c r="L36" i="17"/>
  <c r="Z35" i="17"/>
  <c r="X35" i="17"/>
  <c r="V35" i="17"/>
  <c r="T35" i="17"/>
  <c r="R35" i="17"/>
  <c r="P35" i="17"/>
  <c r="N35" i="17"/>
  <c r="L35" i="17"/>
  <c r="Z34" i="17"/>
  <c r="X34" i="17"/>
  <c r="V34" i="17"/>
  <c r="T34" i="17"/>
  <c r="R34" i="17"/>
  <c r="P34" i="17"/>
  <c r="N34" i="17"/>
  <c r="L34" i="17"/>
  <c r="Z33" i="17"/>
  <c r="X33" i="17"/>
  <c r="V33" i="17"/>
  <c r="T33" i="17"/>
  <c r="R33" i="17"/>
  <c r="P33" i="17"/>
  <c r="N33" i="17"/>
  <c r="L33" i="17"/>
  <c r="Z32" i="17"/>
  <c r="X32" i="17"/>
  <c r="V32" i="17"/>
  <c r="T32" i="17"/>
  <c r="R32" i="17"/>
  <c r="P32" i="17"/>
  <c r="N32" i="17"/>
  <c r="L32" i="17"/>
  <c r="Z31" i="17"/>
  <c r="X31" i="17"/>
  <c r="V31" i="17"/>
  <c r="T31" i="17"/>
  <c r="R31" i="17"/>
  <c r="P31" i="17"/>
  <c r="N31" i="17"/>
  <c r="L31" i="17"/>
  <c r="Z30" i="17"/>
  <c r="X30" i="17"/>
  <c r="V30" i="17"/>
  <c r="T30" i="17"/>
  <c r="R30" i="17"/>
  <c r="P30" i="17"/>
  <c r="N30" i="17"/>
  <c r="L30" i="17"/>
  <c r="Z29" i="17"/>
  <c r="X29" i="17"/>
  <c r="V29" i="17"/>
  <c r="T29" i="17"/>
  <c r="R29" i="17"/>
  <c r="P29" i="17"/>
  <c r="N29" i="17"/>
  <c r="L29" i="17"/>
  <c r="Z28" i="17"/>
  <c r="X28" i="17"/>
  <c r="V28" i="17"/>
  <c r="T28" i="17"/>
  <c r="R28" i="17"/>
  <c r="P28" i="17"/>
  <c r="N28" i="17"/>
  <c r="L28" i="17"/>
  <c r="Z27" i="17"/>
  <c r="X27" i="17"/>
  <c r="V27" i="17"/>
  <c r="T27" i="17"/>
  <c r="R27" i="17"/>
  <c r="P27" i="17"/>
  <c r="N27" i="17"/>
  <c r="L27" i="17"/>
  <c r="Z26" i="17"/>
  <c r="X26" i="17"/>
  <c r="V26" i="17"/>
  <c r="T26" i="17"/>
  <c r="R26" i="17"/>
  <c r="P26" i="17"/>
  <c r="N26" i="17"/>
  <c r="L26" i="17"/>
  <c r="Z25" i="17"/>
  <c r="X25" i="17"/>
  <c r="V25" i="17"/>
  <c r="T25" i="17"/>
  <c r="R25" i="17"/>
  <c r="P25" i="17"/>
  <c r="N25" i="17"/>
  <c r="L25" i="17"/>
  <c r="Z24" i="17"/>
  <c r="X24" i="17"/>
  <c r="V24" i="17"/>
  <c r="T24" i="17"/>
  <c r="R24" i="17"/>
  <c r="P24" i="17"/>
  <c r="N24" i="17"/>
  <c r="L24" i="17"/>
  <c r="Z23" i="17"/>
  <c r="X23" i="17"/>
  <c r="V23" i="17"/>
  <c r="T23" i="17"/>
  <c r="R23" i="17"/>
  <c r="P23" i="17"/>
  <c r="N23" i="17"/>
  <c r="L23" i="17"/>
  <c r="Z22" i="17"/>
  <c r="X22" i="17"/>
  <c r="V22" i="17"/>
  <c r="T22" i="17"/>
  <c r="R22" i="17"/>
  <c r="P22" i="17"/>
  <c r="N22" i="17"/>
  <c r="L22" i="17"/>
  <c r="Z21" i="17"/>
  <c r="X21" i="17"/>
  <c r="V21" i="17"/>
  <c r="T21" i="17"/>
  <c r="R21" i="17"/>
  <c r="P21" i="17"/>
  <c r="N21" i="17"/>
  <c r="L21" i="17"/>
  <c r="Z20" i="17"/>
  <c r="X20" i="17"/>
  <c r="V20" i="17"/>
  <c r="T20" i="17"/>
  <c r="R20" i="17"/>
  <c r="P20" i="17"/>
  <c r="N20" i="17"/>
  <c r="L20" i="17"/>
  <c r="Z19" i="17"/>
  <c r="X19" i="17"/>
  <c r="V19" i="17"/>
  <c r="T19" i="17"/>
  <c r="R19" i="17"/>
  <c r="P19" i="17"/>
  <c r="N19" i="17"/>
  <c r="L19" i="17"/>
  <c r="Z18" i="17"/>
  <c r="X18" i="17"/>
  <c r="V18" i="17"/>
  <c r="T18" i="17"/>
  <c r="R18" i="17"/>
  <c r="P18" i="17"/>
  <c r="N18" i="17"/>
  <c r="L18" i="17"/>
  <c r="Z17" i="17"/>
  <c r="X17" i="17"/>
  <c r="V17" i="17"/>
  <c r="T17" i="17"/>
  <c r="R17" i="17"/>
  <c r="P17" i="17"/>
  <c r="N17" i="17"/>
  <c r="L17" i="17"/>
  <c r="Z16" i="17"/>
  <c r="X16" i="17"/>
  <c r="V16" i="17"/>
  <c r="T16" i="17"/>
  <c r="R16" i="17"/>
  <c r="P16" i="17"/>
  <c r="N16" i="17"/>
  <c r="L16" i="17"/>
  <c r="Z15" i="17"/>
  <c r="X15" i="17"/>
  <c r="V15" i="17"/>
  <c r="T15" i="17"/>
  <c r="R15" i="17"/>
  <c r="P15" i="17"/>
  <c r="N15" i="17"/>
  <c r="L15" i="17"/>
  <c r="Z14" i="17"/>
  <c r="X14" i="17"/>
  <c r="V14" i="17"/>
  <c r="T14" i="17"/>
  <c r="R14" i="17"/>
  <c r="P14" i="17"/>
  <c r="N14" i="17"/>
  <c r="L14" i="17"/>
  <c r="Z13" i="17"/>
  <c r="X13" i="17"/>
  <c r="V13" i="17"/>
  <c r="T13" i="17"/>
  <c r="R13" i="17"/>
  <c r="P13" i="17"/>
  <c r="N13" i="17"/>
  <c r="L13" i="17"/>
  <c r="Z12" i="17"/>
  <c r="X12" i="17"/>
  <c r="V12" i="17"/>
  <c r="T12" i="17"/>
  <c r="R12" i="17"/>
  <c r="P12" i="17"/>
  <c r="N12" i="17"/>
  <c r="L12" i="17"/>
  <c r="P11" i="17"/>
  <c r="R11" i="17" s="1"/>
  <c r="N11" i="17"/>
  <c r="L11" i="17"/>
  <c r="P10" i="17"/>
  <c r="R10" i="17" s="1"/>
  <c r="N10" i="17"/>
  <c r="L10" i="17"/>
  <c r="P9" i="17"/>
  <c r="R9" i="17" s="1"/>
  <c r="N9" i="17"/>
  <c r="J5" i="17" s="1"/>
  <c r="V5" i="17" s="1"/>
  <c r="L9" i="17"/>
  <c r="P8" i="17"/>
  <c r="R8" i="17" s="1"/>
  <c r="N8" i="17"/>
  <c r="L8" i="17"/>
  <c r="P5" i="17"/>
  <c r="V9" i="17" s="1"/>
  <c r="H5" i="17"/>
  <c r="F5" i="17"/>
  <c r="Z66" i="16"/>
  <c r="X66" i="16"/>
  <c r="V66" i="16"/>
  <c r="T66" i="16"/>
  <c r="R66" i="16"/>
  <c r="P66" i="16"/>
  <c r="N66" i="16"/>
  <c r="L66" i="16"/>
  <c r="Z65" i="16"/>
  <c r="X65" i="16"/>
  <c r="V65" i="16"/>
  <c r="T65" i="16"/>
  <c r="R65" i="16"/>
  <c r="P65" i="16"/>
  <c r="N65" i="16"/>
  <c r="L65" i="16"/>
  <c r="Z64" i="16"/>
  <c r="X64" i="16"/>
  <c r="V64" i="16"/>
  <c r="T64" i="16"/>
  <c r="R64" i="16"/>
  <c r="P64" i="16"/>
  <c r="N64" i="16"/>
  <c r="L64" i="16"/>
  <c r="Z63" i="16"/>
  <c r="X63" i="16"/>
  <c r="V63" i="16"/>
  <c r="T63" i="16"/>
  <c r="R63" i="16"/>
  <c r="P63" i="16"/>
  <c r="N63" i="16"/>
  <c r="L63" i="16"/>
  <c r="Z62" i="16"/>
  <c r="X62" i="16"/>
  <c r="V62" i="16"/>
  <c r="T62" i="16"/>
  <c r="R62" i="16"/>
  <c r="P62" i="16"/>
  <c r="N62" i="16"/>
  <c r="L62" i="16"/>
  <c r="Z61" i="16"/>
  <c r="X61" i="16"/>
  <c r="V61" i="16"/>
  <c r="T61" i="16"/>
  <c r="R61" i="16"/>
  <c r="P61" i="16"/>
  <c r="N61" i="16"/>
  <c r="L61" i="16"/>
  <c r="Z60" i="16"/>
  <c r="X60" i="16"/>
  <c r="V60" i="16"/>
  <c r="T60" i="16"/>
  <c r="R60" i="16"/>
  <c r="P60" i="16"/>
  <c r="N60" i="16"/>
  <c r="L60" i="16"/>
  <c r="Z59" i="16"/>
  <c r="X59" i="16"/>
  <c r="V59" i="16"/>
  <c r="T59" i="16"/>
  <c r="R59" i="16"/>
  <c r="P59" i="16"/>
  <c r="N59" i="16"/>
  <c r="L59" i="16"/>
  <c r="Z58" i="16"/>
  <c r="X58" i="16"/>
  <c r="V58" i="16"/>
  <c r="T58" i="16"/>
  <c r="R58" i="16"/>
  <c r="P58" i="16"/>
  <c r="N58" i="16"/>
  <c r="L58" i="16"/>
  <c r="Z57" i="16"/>
  <c r="X57" i="16"/>
  <c r="V57" i="16"/>
  <c r="T57" i="16"/>
  <c r="R57" i="16"/>
  <c r="P57" i="16"/>
  <c r="N57" i="16"/>
  <c r="L57" i="16"/>
  <c r="Z56" i="16"/>
  <c r="X56" i="16"/>
  <c r="V56" i="16"/>
  <c r="T56" i="16"/>
  <c r="R56" i="16"/>
  <c r="P56" i="16"/>
  <c r="N56" i="16"/>
  <c r="L56" i="16"/>
  <c r="Z55" i="16"/>
  <c r="X55" i="16"/>
  <c r="V55" i="16"/>
  <c r="T55" i="16"/>
  <c r="R55" i="16"/>
  <c r="P55" i="16"/>
  <c r="N55" i="16"/>
  <c r="L55" i="16"/>
  <c r="Z54" i="16"/>
  <c r="X54" i="16"/>
  <c r="V54" i="16"/>
  <c r="T54" i="16"/>
  <c r="R54" i="16"/>
  <c r="P54" i="16"/>
  <c r="N54" i="16"/>
  <c r="L54" i="16"/>
  <c r="Z53" i="16"/>
  <c r="X53" i="16"/>
  <c r="V53" i="16"/>
  <c r="T53" i="16"/>
  <c r="R53" i="16"/>
  <c r="P53" i="16"/>
  <c r="N53" i="16"/>
  <c r="L53" i="16"/>
  <c r="Z52" i="16"/>
  <c r="X52" i="16"/>
  <c r="V52" i="16"/>
  <c r="T52" i="16"/>
  <c r="R52" i="16"/>
  <c r="P52" i="16"/>
  <c r="N52" i="16"/>
  <c r="L52" i="16"/>
  <c r="Z51" i="16"/>
  <c r="X51" i="16"/>
  <c r="V51" i="16"/>
  <c r="T51" i="16"/>
  <c r="R51" i="16"/>
  <c r="P51" i="16"/>
  <c r="N51" i="16"/>
  <c r="L51" i="16"/>
  <c r="Z50" i="16"/>
  <c r="X50" i="16"/>
  <c r="V50" i="16"/>
  <c r="T50" i="16"/>
  <c r="R50" i="16"/>
  <c r="P50" i="16"/>
  <c r="N50" i="16"/>
  <c r="L50" i="16"/>
  <c r="Z49" i="16"/>
  <c r="X49" i="16"/>
  <c r="V49" i="16"/>
  <c r="T49" i="16"/>
  <c r="R49" i="16"/>
  <c r="P49" i="16"/>
  <c r="N49" i="16"/>
  <c r="L49" i="16"/>
  <c r="Z48" i="16"/>
  <c r="X48" i="16"/>
  <c r="V48" i="16"/>
  <c r="T48" i="16"/>
  <c r="R48" i="16"/>
  <c r="P48" i="16"/>
  <c r="N48" i="16"/>
  <c r="L48" i="16"/>
  <c r="Z47" i="16"/>
  <c r="X47" i="16"/>
  <c r="V47" i="16"/>
  <c r="T47" i="16"/>
  <c r="R47" i="16"/>
  <c r="P47" i="16"/>
  <c r="N47" i="16"/>
  <c r="L47" i="16"/>
  <c r="Z46" i="16"/>
  <c r="X46" i="16"/>
  <c r="V46" i="16"/>
  <c r="T46" i="16"/>
  <c r="R46" i="16"/>
  <c r="P46" i="16"/>
  <c r="N46" i="16"/>
  <c r="L46" i="16"/>
  <c r="Z45" i="16"/>
  <c r="X45" i="16"/>
  <c r="V45" i="16"/>
  <c r="T45" i="16"/>
  <c r="R45" i="16"/>
  <c r="P45" i="16"/>
  <c r="N45" i="16"/>
  <c r="L45" i="16"/>
  <c r="Z44" i="16"/>
  <c r="X44" i="16"/>
  <c r="V44" i="16"/>
  <c r="T44" i="16"/>
  <c r="R44" i="16"/>
  <c r="P44" i="16"/>
  <c r="N44" i="16"/>
  <c r="L44" i="16"/>
  <c r="Z43" i="16"/>
  <c r="X43" i="16"/>
  <c r="V43" i="16"/>
  <c r="T43" i="16"/>
  <c r="R43" i="16"/>
  <c r="P43" i="16"/>
  <c r="N43" i="16"/>
  <c r="L43" i="16"/>
  <c r="Z42" i="16"/>
  <c r="X42" i="16"/>
  <c r="V42" i="16"/>
  <c r="T42" i="16"/>
  <c r="R42" i="16"/>
  <c r="P42" i="16"/>
  <c r="N42" i="16"/>
  <c r="L42" i="16"/>
  <c r="Z41" i="16"/>
  <c r="X41" i="16"/>
  <c r="V41" i="16"/>
  <c r="T41" i="16"/>
  <c r="R41" i="16"/>
  <c r="P41" i="16"/>
  <c r="N41" i="16"/>
  <c r="L41" i="16"/>
  <c r="Z40" i="16"/>
  <c r="X40" i="16"/>
  <c r="V40" i="16"/>
  <c r="T40" i="16"/>
  <c r="R40" i="16"/>
  <c r="P40" i="16"/>
  <c r="N40" i="16"/>
  <c r="L40" i="16"/>
  <c r="Z39" i="16"/>
  <c r="X39" i="16"/>
  <c r="V39" i="16"/>
  <c r="T39" i="16"/>
  <c r="R39" i="16"/>
  <c r="P39" i="16"/>
  <c r="N39" i="16"/>
  <c r="L39" i="16"/>
  <c r="Z38" i="16"/>
  <c r="X38" i="16"/>
  <c r="V38" i="16"/>
  <c r="T38" i="16"/>
  <c r="R38" i="16"/>
  <c r="P38" i="16"/>
  <c r="N38" i="16"/>
  <c r="L38" i="16"/>
  <c r="Z37" i="16"/>
  <c r="X37" i="16"/>
  <c r="V37" i="16"/>
  <c r="T37" i="16"/>
  <c r="R37" i="16"/>
  <c r="P37" i="16"/>
  <c r="N37" i="16"/>
  <c r="L37" i="16"/>
  <c r="Z36" i="16"/>
  <c r="X36" i="16"/>
  <c r="V36" i="16"/>
  <c r="T36" i="16"/>
  <c r="R36" i="16"/>
  <c r="P36" i="16"/>
  <c r="N36" i="16"/>
  <c r="L36" i="16"/>
  <c r="Z35" i="16"/>
  <c r="X35" i="16"/>
  <c r="V35" i="16"/>
  <c r="T35" i="16"/>
  <c r="R35" i="16"/>
  <c r="P35" i="16"/>
  <c r="N35" i="16"/>
  <c r="L35" i="16"/>
  <c r="Z34" i="16"/>
  <c r="X34" i="16"/>
  <c r="V34" i="16"/>
  <c r="T34" i="16"/>
  <c r="R34" i="16"/>
  <c r="P34" i="16"/>
  <c r="N34" i="16"/>
  <c r="L34" i="16"/>
  <c r="Z33" i="16"/>
  <c r="X33" i="16"/>
  <c r="V33" i="16"/>
  <c r="T33" i="16"/>
  <c r="R33" i="16"/>
  <c r="P33" i="16"/>
  <c r="N33" i="16"/>
  <c r="L33" i="16"/>
  <c r="Z32" i="16"/>
  <c r="X32" i="16"/>
  <c r="V32" i="16"/>
  <c r="T32" i="16"/>
  <c r="R32" i="16"/>
  <c r="P32" i="16"/>
  <c r="N32" i="16"/>
  <c r="L32" i="16"/>
  <c r="Z31" i="16"/>
  <c r="X31" i="16"/>
  <c r="V31" i="16"/>
  <c r="T31" i="16"/>
  <c r="R31" i="16"/>
  <c r="P31" i="16"/>
  <c r="N31" i="16"/>
  <c r="L31" i="16"/>
  <c r="Z30" i="16"/>
  <c r="X30" i="16"/>
  <c r="V30" i="16"/>
  <c r="T30" i="16"/>
  <c r="R30" i="16"/>
  <c r="P30" i="16"/>
  <c r="N30" i="16"/>
  <c r="L30" i="16"/>
  <c r="Z29" i="16"/>
  <c r="X29" i="16"/>
  <c r="V29" i="16"/>
  <c r="T29" i="16"/>
  <c r="R29" i="16"/>
  <c r="P29" i="16"/>
  <c r="N29" i="16"/>
  <c r="L29" i="16"/>
  <c r="Z28" i="16"/>
  <c r="X28" i="16"/>
  <c r="V28" i="16"/>
  <c r="T28" i="16"/>
  <c r="R28" i="16"/>
  <c r="P28" i="16"/>
  <c r="N28" i="16"/>
  <c r="L28" i="16"/>
  <c r="Z27" i="16"/>
  <c r="X27" i="16"/>
  <c r="V27" i="16"/>
  <c r="T27" i="16"/>
  <c r="R27" i="16"/>
  <c r="P27" i="16"/>
  <c r="N27" i="16"/>
  <c r="L27" i="16"/>
  <c r="Z26" i="16"/>
  <c r="X26" i="16"/>
  <c r="V26" i="16"/>
  <c r="T26" i="16"/>
  <c r="R26" i="16"/>
  <c r="P26" i="16"/>
  <c r="N26" i="16"/>
  <c r="L26" i="16"/>
  <c r="Z25" i="16"/>
  <c r="X25" i="16"/>
  <c r="V25" i="16"/>
  <c r="T25" i="16"/>
  <c r="R25" i="16"/>
  <c r="P25" i="16"/>
  <c r="N25" i="16"/>
  <c r="L25" i="16"/>
  <c r="Z24" i="16"/>
  <c r="X24" i="16"/>
  <c r="V24" i="16"/>
  <c r="T24" i="16"/>
  <c r="R24" i="16"/>
  <c r="P24" i="16"/>
  <c r="N24" i="16"/>
  <c r="L24" i="16"/>
  <c r="Z23" i="16"/>
  <c r="X23" i="16"/>
  <c r="V23" i="16"/>
  <c r="T23" i="16"/>
  <c r="R23" i="16"/>
  <c r="P23" i="16"/>
  <c r="N23" i="16"/>
  <c r="L23" i="16"/>
  <c r="Z22" i="16"/>
  <c r="X22" i="16"/>
  <c r="V22" i="16"/>
  <c r="T22" i="16"/>
  <c r="R22" i="16"/>
  <c r="P22" i="16"/>
  <c r="N22" i="16"/>
  <c r="L22" i="16"/>
  <c r="Z21" i="16"/>
  <c r="X21" i="16"/>
  <c r="V21" i="16"/>
  <c r="T21" i="16"/>
  <c r="R21" i="16"/>
  <c r="P21" i="16"/>
  <c r="N21" i="16"/>
  <c r="L21" i="16"/>
  <c r="Z20" i="16"/>
  <c r="X20" i="16"/>
  <c r="V20" i="16"/>
  <c r="T20" i="16"/>
  <c r="R20" i="16"/>
  <c r="P20" i="16"/>
  <c r="N20" i="16"/>
  <c r="L20" i="16"/>
  <c r="Z19" i="16"/>
  <c r="X19" i="16"/>
  <c r="V19" i="16"/>
  <c r="T19" i="16"/>
  <c r="R19" i="16"/>
  <c r="P19" i="16"/>
  <c r="N19" i="16"/>
  <c r="L19" i="16"/>
  <c r="Z18" i="16"/>
  <c r="X18" i="16"/>
  <c r="V18" i="16"/>
  <c r="T18" i="16"/>
  <c r="R18" i="16"/>
  <c r="P18" i="16"/>
  <c r="N18" i="16"/>
  <c r="L18" i="16"/>
  <c r="Z17" i="16"/>
  <c r="X17" i="16"/>
  <c r="V17" i="16"/>
  <c r="T17" i="16"/>
  <c r="R17" i="16"/>
  <c r="P17" i="16"/>
  <c r="N17" i="16"/>
  <c r="L17" i="16"/>
  <c r="Z16" i="16"/>
  <c r="X16" i="16"/>
  <c r="V16" i="16"/>
  <c r="T16" i="16"/>
  <c r="R16" i="16"/>
  <c r="P16" i="16"/>
  <c r="N16" i="16"/>
  <c r="L16" i="16"/>
  <c r="Z15" i="16"/>
  <c r="X15" i="16"/>
  <c r="V15" i="16"/>
  <c r="T15" i="16"/>
  <c r="R15" i="16"/>
  <c r="P15" i="16"/>
  <c r="N15" i="16"/>
  <c r="L15" i="16"/>
  <c r="Z14" i="16"/>
  <c r="X14" i="16"/>
  <c r="V14" i="16"/>
  <c r="T14" i="16"/>
  <c r="R14" i="16"/>
  <c r="P14" i="16"/>
  <c r="N14" i="16"/>
  <c r="L14" i="16"/>
  <c r="Z13" i="16"/>
  <c r="X13" i="16"/>
  <c r="V13" i="16"/>
  <c r="T13" i="16"/>
  <c r="R13" i="16"/>
  <c r="P13" i="16"/>
  <c r="N13" i="16"/>
  <c r="L13" i="16"/>
  <c r="Z12" i="16"/>
  <c r="X12" i="16"/>
  <c r="V12" i="16"/>
  <c r="T12" i="16"/>
  <c r="R12" i="16"/>
  <c r="P12" i="16"/>
  <c r="N12" i="16"/>
  <c r="L12" i="16"/>
  <c r="P11" i="16"/>
  <c r="R11" i="16" s="1"/>
  <c r="N11" i="16"/>
  <c r="L11" i="16"/>
  <c r="P10" i="16"/>
  <c r="R10" i="16" s="1"/>
  <c r="N10" i="16"/>
  <c r="L10" i="16"/>
  <c r="P9" i="16"/>
  <c r="R9" i="16" s="1"/>
  <c r="N9" i="16"/>
  <c r="J5" i="16" s="1"/>
  <c r="V5" i="16" s="1"/>
  <c r="L9" i="16"/>
  <c r="P8" i="16"/>
  <c r="R8" i="16" s="1"/>
  <c r="N8" i="16"/>
  <c r="L8" i="16"/>
  <c r="P5" i="16"/>
  <c r="V8" i="16" s="1"/>
  <c r="H5" i="16"/>
  <c r="F5" i="16"/>
  <c r="Z66" i="14"/>
  <c r="X66" i="14"/>
  <c r="V66" i="14"/>
  <c r="T66" i="14"/>
  <c r="R66" i="14"/>
  <c r="P66" i="14"/>
  <c r="N66" i="14"/>
  <c r="L66" i="14"/>
  <c r="Z65" i="14"/>
  <c r="X65" i="14"/>
  <c r="V65" i="14"/>
  <c r="T65" i="14"/>
  <c r="R65" i="14"/>
  <c r="P65" i="14"/>
  <c r="N65" i="14"/>
  <c r="L65" i="14"/>
  <c r="Z64" i="14"/>
  <c r="X64" i="14"/>
  <c r="V64" i="14"/>
  <c r="T64" i="14"/>
  <c r="R64" i="14"/>
  <c r="P64" i="14"/>
  <c r="N64" i="14"/>
  <c r="L64" i="14"/>
  <c r="Z63" i="14"/>
  <c r="X63" i="14"/>
  <c r="V63" i="14"/>
  <c r="T63" i="14"/>
  <c r="R63" i="14"/>
  <c r="P63" i="14"/>
  <c r="N63" i="14"/>
  <c r="L63" i="14"/>
  <c r="Z62" i="14"/>
  <c r="X62" i="14"/>
  <c r="V62" i="14"/>
  <c r="T62" i="14"/>
  <c r="R62" i="14"/>
  <c r="P62" i="14"/>
  <c r="N62" i="14"/>
  <c r="L62" i="14"/>
  <c r="Z61" i="14"/>
  <c r="X61" i="14"/>
  <c r="V61" i="14"/>
  <c r="T61" i="14"/>
  <c r="R61" i="14"/>
  <c r="P61" i="14"/>
  <c r="N61" i="14"/>
  <c r="L61" i="14"/>
  <c r="Z60" i="14"/>
  <c r="X60" i="14"/>
  <c r="V60" i="14"/>
  <c r="T60" i="14"/>
  <c r="R60" i="14"/>
  <c r="P60" i="14"/>
  <c r="N60" i="14"/>
  <c r="L60" i="14"/>
  <c r="Z59" i="14"/>
  <c r="X59" i="14"/>
  <c r="V59" i="14"/>
  <c r="T59" i="14"/>
  <c r="R59" i="14"/>
  <c r="P59" i="14"/>
  <c r="N59" i="14"/>
  <c r="L59" i="14"/>
  <c r="Z58" i="14"/>
  <c r="X58" i="14"/>
  <c r="V58" i="14"/>
  <c r="T58" i="14"/>
  <c r="R58" i="14"/>
  <c r="P58" i="14"/>
  <c r="N58" i="14"/>
  <c r="L58" i="14"/>
  <c r="Z57" i="14"/>
  <c r="X57" i="14"/>
  <c r="V57" i="14"/>
  <c r="T57" i="14"/>
  <c r="R57" i="14"/>
  <c r="P57" i="14"/>
  <c r="N57" i="14"/>
  <c r="L57" i="14"/>
  <c r="Z56" i="14"/>
  <c r="X56" i="14"/>
  <c r="V56" i="14"/>
  <c r="T56" i="14"/>
  <c r="R56" i="14"/>
  <c r="P56" i="14"/>
  <c r="N56" i="14"/>
  <c r="L56" i="14"/>
  <c r="Z55" i="14"/>
  <c r="X55" i="14"/>
  <c r="V55" i="14"/>
  <c r="T55" i="14"/>
  <c r="R55" i="14"/>
  <c r="P55" i="14"/>
  <c r="N55" i="14"/>
  <c r="L55" i="14"/>
  <c r="Z54" i="14"/>
  <c r="X54" i="14"/>
  <c r="V54" i="14"/>
  <c r="T54" i="14"/>
  <c r="R54" i="14"/>
  <c r="P54" i="14"/>
  <c r="N54" i="14"/>
  <c r="L54" i="14"/>
  <c r="Z53" i="14"/>
  <c r="X53" i="14"/>
  <c r="V53" i="14"/>
  <c r="T53" i="14"/>
  <c r="R53" i="14"/>
  <c r="P53" i="14"/>
  <c r="N53" i="14"/>
  <c r="L53" i="14"/>
  <c r="Z52" i="14"/>
  <c r="X52" i="14"/>
  <c r="V52" i="14"/>
  <c r="T52" i="14"/>
  <c r="R52" i="14"/>
  <c r="P52" i="14"/>
  <c r="N52" i="14"/>
  <c r="L52" i="14"/>
  <c r="Z51" i="14"/>
  <c r="X51" i="14"/>
  <c r="V51" i="14"/>
  <c r="T51" i="14"/>
  <c r="R51" i="14"/>
  <c r="P51" i="14"/>
  <c r="N51" i="14"/>
  <c r="L51" i="14"/>
  <c r="Z50" i="14"/>
  <c r="X50" i="14"/>
  <c r="V50" i="14"/>
  <c r="T50" i="14"/>
  <c r="R50" i="14"/>
  <c r="P50" i="14"/>
  <c r="N50" i="14"/>
  <c r="L50" i="14"/>
  <c r="Z49" i="14"/>
  <c r="X49" i="14"/>
  <c r="V49" i="14"/>
  <c r="T49" i="14"/>
  <c r="R49" i="14"/>
  <c r="P49" i="14"/>
  <c r="N49" i="14"/>
  <c r="L49" i="14"/>
  <c r="Z48" i="14"/>
  <c r="X48" i="14"/>
  <c r="V48" i="14"/>
  <c r="T48" i="14"/>
  <c r="R48" i="14"/>
  <c r="P48" i="14"/>
  <c r="N48" i="14"/>
  <c r="L48" i="14"/>
  <c r="Z47" i="14"/>
  <c r="X47" i="14"/>
  <c r="V47" i="14"/>
  <c r="T47" i="14"/>
  <c r="R47" i="14"/>
  <c r="P47" i="14"/>
  <c r="N47" i="14"/>
  <c r="L47" i="14"/>
  <c r="Z46" i="14"/>
  <c r="X46" i="14"/>
  <c r="V46" i="14"/>
  <c r="T46" i="14"/>
  <c r="R46" i="14"/>
  <c r="P46" i="14"/>
  <c r="N46" i="14"/>
  <c r="L46" i="14"/>
  <c r="Z45" i="14"/>
  <c r="X45" i="14"/>
  <c r="V45" i="14"/>
  <c r="T45" i="14"/>
  <c r="R45" i="14"/>
  <c r="P45" i="14"/>
  <c r="N45" i="14"/>
  <c r="L45" i="14"/>
  <c r="Z44" i="14"/>
  <c r="X44" i="14"/>
  <c r="V44" i="14"/>
  <c r="T44" i="14"/>
  <c r="R44" i="14"/>
  <c r="P44" i="14"/>
  <c r="N44" i="14"/>
  <c r="L44" i="14"/>
  <c r="Z43" i="14"/>
  <c r="X43" i="14"/>
  <c r="V43" i="14"/>
  <c r="T43" i="14"/>
  <c r="R43" i="14"/>
  <c r="P43" i="14"/>
  <c r="N43" i="14"/>
  <c r="L43" i="14"/>
  <c r="Z42" i="14"/>
  <c r="X42" i="14"/>
  <c r="V42" i="14"/>
  <c r="T42" i="14"/>
  <c r="R42" i="14"/>
  <c r="P42" i="14"/>
  <c r="N42" i="14"/>
  <c r="L42" i="14"/>
  <c r="Z41" i="14"/>
  <c r="X41" i="14"/>
  <c r="V41" i="14"/>
  <c r="T41" i="14"/>
  <c r="R41" i="14"/>
  <c r="P41" i="14"/>
  <c r="N41" i="14"/>
  <c r="L41" i="14"/>
  <c r="Z40" i="14"/>
  <c r="X40" i="14"/>
  <c r="V40" i="14"/>
  <c r="T40" i="14"/>
  <c r="R40" i="14"/>
  <c r="P40" i="14"/>
  <c r="N40" i="14"/>
  <c r="L40" i="14"/>
  <c r="Z39" i="14"/>
  <c r="X39" i="14"/>
  <c r="V39" i="14"/>
  <c r="T39" i="14"/>
  <c r="R39" i="14"/>
  <c r="P39" i="14"/>
  <c r="N39" i="14"/>
  <c r="L39" i="14"/>
  <c r="Z38" i="14"/>
  <c r="X38" i="14"/>
  <c r="V38" i="14"/>
  <c r="T38" i="14"/>
  <c r="R38" i="14"/>
  <c r="P38" i="14"/>
  <c r="N38" i="14"/>
  <c r="L38" i="14"/>
  <c r="Z37" i="14"/>
  <c r="X37" i="14"/>
  <c r="V37" i="14"/>
  <c r="T37" i="14"/>
  <c r="R37" i="14"/>
  <c r="P37" i="14"/>
  <c r="N37" i="14"/>
  <c r="L37" i="14"/>
  <c r="Z36" i="14"/>
  <c r="X36" i="14"/>
  <c r="V36" i="14"/>
  <c r="T36" i="14"/>
  <c r="R36" i="14"/>
  <c r="P36" i="14"/>
  <c r="N36" i="14"/>
  <c r="L36" i="14"/>
  <c r="Z35" i="14"/>
  <c r="X35" i="14"/>
  <c r="V35" i="14"/>
  <c r="T35" i="14"/>
  <c r="R35" i="14"/>
  <c r="P35" i="14"/>
  <c r="N35" i="14"/>
  <c r="L35" i="14"/>
  <c r="Z34" i="14"/>
  <c r="X34" i="14"/>
  <c r="V34" i="14"/>
  <c r="T34" i="14"/>
  <c r="R34" i="14"/>
  <c r="P34" i="14"/>
  <c r="N34" i="14"/>
  <c r="L34" i="14"/>
  <c r="Z33" i="14"/>
  <c r="X33" i="14"/>
  <c r="V33" i="14"/>
  <c r="T33" i="14"/>
  <c r="R33" i="14"/>
  <c r="P33" i="14"/>
  <c r="N33" i="14"/>
  <c r="L33" i="14"/>
  <c r="Z32" i="14"/>
  <c r="X32" i="14"/>
  <c r="V32" i="14"/>
  <c r="T32" i="14"/>
  <c r="R32" i="14"/>
  <c r="P32" i="14"/>
  <c r="N32" i="14"/>
  <c r="L32" i="14"/>
  <c r="Z31" i="14"/>
  <c r="X31" i="14"/>
  <c r="V31" i="14"/>
  <c r="T31" i="14"/>
  <c r="R31" i="14"/>
  <c r="P31" i="14"/>
  <c r="N31" i="14"/>
  <c r="L31" i="14"/>
  <c r="Z30" i="14"/>
  <c r="X30" i="14"/>
  <c r="V30" i="14"/>
  <c r="T30" i="14"/>
  <c r="R30" i="14"/>
  <c r="P30" i="14"/>
  <c r="N30" i="14"/>
  <c r="L30" i="14"/>
  <c r="Z29" i="14"/>
  <c r="X29" i="14"/>
  <c r="V29" i="14"/>
  <c r="T29" i="14"/>
  <c r="R29" i="14"/>
  <c r="P29" i="14"/>
  <c r="N29" i="14"/>
  <c r="L29" i="14"/>
  <c r="Z28" i="14"/>
  <c r="X28" i="14"/>
  <c r="V28" i="14"/>
  <c r="T28" i="14"/>
  <c r="R28" i="14"/>
  <c r="P28" i="14"/>
  <c r="N28" i="14"/>
  <c r="L28" i="14"/>
  <c r="Z27" i="14"/>
  <c r="X27" i="14"/>
  <c r="V27" i="14"/>
  <c r="T27" i="14"/>
  <c r="R27" i="14"/>
  <c r="P27" i="14"/>
  <c r="N27" i="14"/>
  <c r="L27" i="14"/>
  <c r="Z26" i="14"/>
  <c r="X26" i="14"/>
  <c r="V26" i="14"/>
  <c r="T26" i="14"/>
  <c r="R26" i="14"/>
  <c r="P26" i="14"/>
  <c r="N26" i="14"/>
  <c r="L26" i="14"/>
  <c r="Z25" i="14"/>
  <c r="X25" i="14"/>
  <c r="V25" i="14"/>
  <c r="T25" i="14"/>
  <c r="R25" i="14"/>
  <c r="P25" i="14"/>
  <c r="N25" i="14"/>
  <c r="L25" i="14"/>
  <c r="Z24" i="14"/>
  <c r="X24" i="14"/>
  <c r="V24" i="14"/>
  <c r="T24" i="14"/>
  <c r="R24" i="14"/>
  <c r="P24" i="14"/>
  <c r="N24" i="14"/>
  <c r="L24" i="14"/>
  <c r="Z23" i="14"/>
  <c r="X23" i="14"/>
  <c r="V23" i="14"/>
  <c r="T23" i="14"/>
  <c r="R23" i="14"/>
  <c r="P23" i="14"/>
  <c r="N23" i="14"/>
  <c r="L23" i="14"/>
  <c r="Z22" i="14"/>
  <c r="X22" i="14"/>
  <c r="V22" i="14"/>
  <c r="T22" i="14"/>
  <c r="R22" i="14"/>
  <c r="P22" i="14"/>
  <c r="N22" i="14"/>
  <c r="L22" i="14"/>
  <c r="Z21" i="14"/>
  <c r="X21" i="14"/>
  <c r="V21" i="14"/>
  <c r="T21" i="14"/>
  <c r="R21" i="14"/>
  <c r="P21" i="14"/>
  <c r="N21" i="14"/>
  <c r="L21" i="14"/>
  <c r="Z20" i="14"/>
  <c r="X20" i="14"/>
  <c r="V20" i="14"/>
  <c r="T20" i="14"/>
  <c r="R20" i="14"/>
  <c r="P20" i="14"/>
  <c r="N20" i="14"/>
  <c r="L20" i="14"/>
  <c r="Z19" i="14"/>
  <c r="X19" i="14"/>
  <c r="V19" i="14"/>
  <c r="T19" i="14"/>
  <c r="R19" i="14"/>
  <c r="P19" i="14"/>
  <c r="N19" i="14"/>
  <c r="L19" i="14"/>
  <c r="Z18" i="14"/>
  <c r="X18" i="14"/>
  <c r="V18" i="14"/>
  <c r="T18" i="14"/>
  <c r="R18" i="14"/>
  <c r="P18" i="14"/>
  <c r="N18" i="14"/>
  <c r="L18" i="14"/>
  <c r="Z17" i="14"/>
  <c r="X17" i="14"/>
  <c r="V17" i="14"/>
  <c r="T17" i="14"/>
  <c r="R17" i="14"/>
  <c r="P17" i="14"/>
  <c r="N17" i="14"/>
  <c r="L17" i="14"/>
  <c r="Z16" i="14"/>
  <c r="X16" i="14"/>
  <c r="V16" i="14"/>
  <c r="T16" i="14"/>
  <c r="R16" i="14"/>
  <c r="P16" i="14"/>
  <c r="N16" i="14"/>
  <c r="L16" i="14"/>
  <c r="Z15" i="14"/>
  <c r="X15" i="14"/>
  <c r="V15" i="14"/>
  <c r="T15" i="14"/>
  <c r="R15" i="14"/>
  <c r="P15" i="14"/>
  <c r="N15" i="14"/>
  <c r="L15" i="14"/>
  <c r="Z14" i="14"/>
  <c r="X14" i="14"/>
  <c r="V14" i="14"/>
  <c r="T14" i="14"/>
  <c r="R14" i="14"/>
  <c r="P14" i="14"/>
  <c r="N14" i="14"/>
  <c r="L14" i="14"/>
  <c r="Z13" i="14"/>
  <c r="X13" i="14"/>
  <c r="V13" i="14"/>
  <c r="T13" i="14"/>
  <c r="R13" i="14"/>
  <c r="P13" i="14"/>
  <c r="N13" i="14"/>
  <c r="L13" i="14"/>
  <c r="Z12" i="14"/>
  <c r="X12" i="14"/>
  <c r="V12" i="14"/>
  <c r="T12" i="14"/>
  <c r="R12" i="14"/>
  <c r="P12" i="14"/>
  <c r="N12" i="14"/>
  <c r="L12" i="14"/>
  <c r="P11" i="14"/>
  <c r="N11" i="14"/>
  <c r="L11" i="14"/>
  <c r="P10" i="14"/>
  <c r="N10" i="14"/>
  <c r="L10" i="14"/>
  <c r="P9" i="14"/>
  <c r="N9" i="14"/>
  <c r="L9" i="14"/>
  <c r="P8" i="14"/>
  <c r="N8" i="14"/>
  <c r="L8" i="14"/>
  <c r="P5" i="14"/>
  <c r="V11" i="14" s="1"/>
  <c r="F5" i="14"/>
  <c r="I10" i="4" s="1"/>
  <c r="R20" i="4"/>
  <c r="R18" i="4"/>
  <c r="R66" i="3"/>
  <c r="R65" i="3"/>
  <c r="R64" i="3"/>
  <c r="R63" i="3"/>
  <c r="R62" i="3"/>
  <c r="R61" i="3"/>
  <c r="R60" i="3"/>
  <c r="R59" i="3"/>
  <c r="R58" i="3"/>
  <c r="R57" i="3"/>
  <c r="R56" i="3"/>
  <c r="R55" i="3"/>
  <c r="R15" i="3"/>
  <c r="R14" i="3"/>
  <c r="R13" i="3"/>
  <c r="R12" i="3"/>
  <c r="R11" i="3"/>
  <c r="R9" i="3"/>
  <c r="R8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P12" i="3"/>
  <c r="J5" i="14" l="1"/>
  <c r="O10" i="4" s="1"/>
  <c r="R11" i="14"/>
  <c r="V8" i="14"/>
  <c r="R8" i="14"/>
  <c r="R9" i="21"/>
  <c r="R8" i="21"/>
  <c r="R11" i="21"/>
  <c r="J5" i="21"/>
  <c r="H5" i="21"/>
  <c r="L22" i="4" s="1"/>
  <c r="O22" i="4"/>
  <c r="V10" i="14"/>
  <c r="R10" i="14"/>
  <c r="R9" i="14"/>
  <c r="H5" i="14"/>
  <c r="L10" i="4" s="1"/>
  <c r="R10" i="4" s="1"/>
  <c r="R12" i="4"/>
  <c r="V9" i="21"/>
  <c r="V11" i="21"/>
  <c r="V8" i="21"/>
  <c r="L5" i="20"/>
  <c r="R5" i="20" s="1"/>
  <c r="T5" i="20"/>
  <c r="T11" i="20" s="1"/>
  <c r="V9" i="20"/>
  <c r="V11" i="20"/>
  <c r="V8" i="20"/>
  <c r="L5" i="19"/>
  <c r="R5" i="19" s="1"/>
  <c r="T5" i="19"/>
  <c r="T9" i="19" s="1"/>
  <c r="V9" i="19"/>
  <c r="V8" i="19"/>
  <c r="V10" i="19"/>
  <c r="L5" i="18"/>
  <c r="R5" i="18" s="1"/>
  <c r="T5" i="18"/>
  <c r="T9" i="18" s="1"/>
  <c r="V9" i="18"/>
  <c r="V11" i="18"/>
  <c r="V8" i="18"/>
  <c r="T5" i="17"/>
  <c r="T9" i="17" s="1"/>
  <c r="L5" i="17"/>
  <c r="R5" i="17" s="1"/>
  <c r="V11" i="17"/>
  <c r="V8" i="17"/>
  <c r="V10" i="17"/>
  <c r="T5" i="16"/>
  <c r="T10" i="16" s="1"/>
  <c r="L5" i="16"/>
  <c r="R5" i="16" s="1"/>
  <c r="T8" i="16"/>
  <c r="V11" i="16"/>
  <c r="V10" i="16"/>
  <c r="V9" i="16"/>
  <c r="V9" i="14"/>
  <c r="Z66" i="3"/>
  <c r="X66" i="3"/>
  <c r="V66" i="3"/>
  <c r="T66" i="3"/>
  <c r="P66" i="3"/>
  <c r="N66" i="3"/>
  <c r="L66" i="3"/>
  <c r="Z65" i="3"/>
  <c r="X65" i="3"/>
  <c r="V65" i="3"/>
  <c r="T65" i="3"/>
  <c r="P65" i="3"/>
  <c r="N65" i="3"/>
  <c r="L65" i="3"/>
  <c r="Z64" i="3"/>
  <c r="X64" i="3"/>
  <c r="V64" i="3"/>
  <c r="T64" i="3"/>
  <c r="P64" i="3"/>
  <c r="N64" i="3"/>
  <c r="L64" i="3"/>
  <c r="Z63" i="3"/>
  <c r="X63" i="3"/>
  <c r="V63" i="3"/>
  <c r="T63" i="3"/>
  <c r="P63" i="3"/>
  <c r="N63" i="3"/>
  <c r="L63" i="3"/>
  <c r="Z62" i="3"/>
  <c r="X62" i="3"/>
  <c r="V62" i="3"/>
  <c r="T62" i="3"/>
  <c r="P62" i="3"/>
  <c r="N62" i="3"/>
  <c r="L62" i="3"/>
  <c r="Z61" i="3"/>
  <c r="X61" i="3"/>
  <c r="V61" i="3"/>
  <c r="T61" i="3"/>
  <c r="P61" i="3"/>
  <c r="N61" i="3"/>
  <c r="L61" i="3"/>
  <c r="Z60" i="3"/>
  <c r="X60" i="3"/>
  <c r="V60" i="3"/>
  <c r="T60" i="3"/>
  <c r="P60" i="3"/>
  <c r="N60" i="3"/>
  <c r="L60" i="3"/>
  <c r="Z59" i="3"/>
  <c r="X59" i="3"/>
  <c r="V59" i="3"/>
  <c r="T59" i="3"/>
  <c r="P59" i="3"/>
  <c r="N59" i="3"/>
  <c r="L59" i="3"/>
  <c r="Z58" i="3"/>
  <c r="X58" i="3"/>
  <c r="V58" i="3"/>
  <c r="T58" i="3"/>
  <c r="P58" i="3"/>
  <c r="N58" i="3"/>
  <c r="L58" i="3"/>
  <c r="Z57" i="3"/>
  <c r="X57" i="3"/>
  <c r="V57" i="3"/>
  <c r="T57" i="3"/>
  <c r="P57" i="3"/>
  <c r="N57" i="3"/>
  <c r="L57" i="3"/>
  <c r="Z56" i="3"/>
  <c r="X56" i="3"/>
  <c r="V56" i="3"/>
  <c r="T56" i="3"/>
  <c r="P56" i="3"/>
  <c r="N56" i="3"/>
  <c r="L56" i="3"/>
  <c r="Z55" i="3"/>
  <c r="X55" i="3"/>
  <c r="V55" i="3"/>
  <c r="T55" i="3"/>
  <c r="P55" i="3"/>
  <c r="N55" i="3"/>
  <c r="L55" i="3"/>
  <c r="Z54" i="3"/>
  <c r="X54" i="3"/>
  <c r="V54" i="3"/>
  <c r="T54" i="3"/>
  <c r="P54" i="3"/>
  <c r="N54" i="3"/>
  <c r="L54" i="3"/>
  <c r="Z53" i="3"/>
  <c r="X53" i="3"/>
  <c r="V53" i="3"/>
  <c r="T53" i="3"/>
  <c r="P53" i="3"/>
  <c r="N53" i="3"/>
  <c r="L53" i="3"/>
  <c r="Z52" i="3"/>
  <c r="X52" i="3"/>
  <c r="V52" i="3"/>
  <c r="T52" i="3"/>
  <c r="P52" i="3"/>
  <c r="N52" i="3"/>
  <c r="L52" i="3"/>
  <c r="Z51" i="3"/>
  <c r="X51" i="3"/>
  <c r="V51" i="3"/>
  <c r="T51" i="3"/>
  <c r="P51" i="3"/>
  <c r="N51" i="3"/>
  <c r="L51" i="3"/>
  <c r="Z50" i="3"/>
  <c r="X50" i="3"/>
  <c r="V50" i="3"/>
  <c r="T50" i="3"/>
  <c r="P50" i="3"/>
  <c r="N50" i="3"/>
  <c r="L50" i="3"/>
  <c r="Z49" i="3"/>
  <c r="X49" i="3"/>
  <c r="V49" i="3"/>
  <c r="T49" i="3"/>
  <c r="P49" i="3"/>
  <c r="N49" i="3"/>
  <c r="L49" i="3"/>
  <c r="Z48" i="3"/>
  <c r="X48" i="3"/>
  <c r="V48" i="3"/>
  <c r="T48" i="3"/>
  <c r="P48" i="3"/>
  <c r="N48" i="3"/>
  <c r="L48" i="3"/>
  <c r="Z47" i="3"/>
  <c r="X47" i="3"/>
  <c r="V47" i="3"/>
  <c r="T47" i="3"/>
  <c r="P47" i="3"/>
  <c r="N47" i="3"/>
  <c r="L47" i="3"/>
  <c r="Z46" i="3"/>
  <c r="X46" i="3"/>
  <c r="V46" i="3"/>
  <c r="T46" i="3"/>
  <c r="P46" i="3"/>
  <c r="N46" i="3"/>
  <c r="L46" i="3"/>
  <c r="Z45" i="3"/>
  <c r="X45" i="3"/>
  <c r="V45" i="3"/>
  <c r="T45" i="3"/>
  <c r="P45" i="3"/>
  <c r="N45" i="3"/>
  <c r="L45" i="3"/>
  <c r="Z44" i="3"/>
  <c r="X44" i="3"/>
  <c r="V44" i="3"/>
  <c r="T44" i="3"/>
  <c r="P44" i="3"/>
  <c r="N44" i="3"/>
  <c r="L44" i="3"/>
  <c r="Z43" i="3"/>
  <c r="X43" i="3"/>
  <c r="V43" i="3"/>
  <c r="T43" i="3"/>
  <c r="P43" i="3"/>
  <c r="N43" i="3"/>
  <c r="L43" i="3"/>
  <c r="Z42" i="3"/>
  <c r="X42" i="3"/>
  <c r="V42" i="3"/>
  <c r="T42" i="3"/>
  <c r="P42" i="3"/>
  <c r="N42" i="3"/>
  <c r="L42" i="3"/>
  <c r="Z41" i="3"/>
  <c r="X41" i="3"/>
  <c r="V41" i="3"/>
  <c r="T41" i="3"/>
  <c r="P41" i="3"/>
  <c r="N41" i="3"/>
  <c r="L41" i="3"/>
  <c r="Z40" i="3"/>
  <c r="X40" i="3"/>
  <c r="V40" i="3"/>
  <c r="T40" i="3"/>
  <c r="P40" i="3"/>
  <c r="N40" i="3"/>
  <c r="L40" i="3"/>
  <c r="Z39" i="3"/>
  <c r="X39" i="3"/>
  <c r="V39" i="3"/>
  <c r="T39" i="3"/>
  <c r="P39" i="3"/>
  <c r="N39" i="3"/>
  <c r="L39" i="3"/>
  <c r="Z38" i="3"/>
  <c r="X38" i="3"/>
  <c r="V38" i="3"/>
  <c r="T38" i="3"/>
  <c r="P38" i="3"/>
  <c r="N38" i="3"/>
  <c r="L38" i="3"/>
  <c r="Z37" i="3"/>
  <c r="X37" i="3"/>
  <c r="V37" i="3"/>
  <c r="T37" i="3"/>
  <c r="P37" i="3"/>
  <c r="N37" i="3"/>
  <c r="L37" i="3"/>
  <c r="Z36" i="3"/>
  <c r="X36" i="3"/>
  <c r="V36" i="3"/>
  <c r="T36" i="3"/>
  <c r="P36" i="3"/>
  <c r="N36" i="3"/>
  <c r="L36" i="3"/>
  <c r="Z35" i="3"/>
  <c r="X35" i="3"/>
  <c r="V35" i="3"/>
  <c r="T35" i="3"/>
  <c r="P35" i="3"/>
  <c r="N35" i="3"/>
  <c r="L35" i="3"/>
  <c r="Z34" i="3"/>
  <c r="X34" i="3"/>
  <c r="V34" i="3"/>
  <c r="T34" i="3"/>
  <c r="P34" i="3"/>
  <c r="N34" i="3"/>
  <c r="L34" i="3"/>
  <c r="Z33" i="3"/>
  <c r="X33" i="3"/>
  <c r="V33" i="3"/>
  <c r="T33" i="3"/>
  <c r="P33" i="3"/>
  <c r="N33" i="3"/>
  <c r="L33" i="3"/>
  <c r="Z32" i="3"/>
  <c r="X32" i="3"/>
  <c r="V32" i="3"/>
  <c r="T32" i="3"/>
  <c r="P32" i="3"/>
  <c r="N32" i="3"/>
  <c r="L32" i="3"/>
  <c r="Z31" i="3"/>
  <c r="X31" i="3"/>
  <c r="V31" i="3"/>
  <c r="T31" i="3"/>
  <c r="P31" i="3"/>
  <c r="N31" i="3"/>
  <c r="L31" i="3"/>
  <c r="Z30" i="3"/>
  <c r="X30" i="3"/>
  <c r="V30" i="3"/>
  <c r="T30" i="3"/>
  <c r="P30" i="3"/>
  <c r="N30" i="3"/>
  <c r="L30" i="3"/>
  <c r="Z29" i="3"/>
  <c r="X29" i="3"/>
  <c r="V29" i="3"/>
  <c r="T29" i="3"/>
  <c r="P29" i="3"/>
  <c r="N29" i="3"/>
  <c r="L29" i="3"/>
  <c r="Z28" i="3"/>
  <c r="X28" i="3"/>
  <c r="V28" i="3"/>
  <c r="T28" i="3"/>
  <c r="P28" i="3"/>
  <c r="N28" i="3"/>
  <c r="L28" i="3"/>
  <c r="Z27" i="3"/>
  <c r="X27" i="3"/>
  <c r="V27" i="3"/>
  <c r="T27" i="3"/>
  <c r="P27" i="3"/>
  <c r="N27" i="3"/>
  <c r="L27" i="3"/>
  <c r="Z26" i="3"/>
  <c r="X26" i="3"/>
  <c r="V26" i="3"/>
  <c r="T26" i="3"/>
  <c r="P26" i="3"/>
  <c r="N26" i="3"/>
  <c r="L26" i="3"/>
  <c r="Z25" i="3"/>
  <c r="X25" i="3"/>
  <c r="V25" i="3"/>
  <c r="T25" i="3"/>
  <c r="P25" i="3"/>
  <c r="N25" i="3"/>
  <c r="L25" i="3"/>
  <c r="Z24" i="3"/>
  <c r="X24" i="3"/>
  <c r="V24" i="3"/>
  <c r="T24" i="3"/>
  <c r="P24" i="3"/>
  <c r="N24" i="3"/>
  <c r="L24" i="3"/>
  <c r="Z23" i="3"/>
  <c r="X23" i="3"/>
  <c r="V23" i="3"/>
  <c r="T23" i="3"/>
  <c r="P23" i="3"/>
  <c r="N23" i="3"/>
  <c r="L23" i="3"/>
  <c r="Z22" i="3"/>
  <c r="X22" i="3"/>
  <c r="V22" i="3"/>
  <c r="T22" i="3"/>
  <c r="P22" i="3"/>
  <c r="N22" i="3"/>
  <c r="L22" i="3"/>
  <c r="Z21" i="3"/>
  <c r="X21" i="3"/>
  <c r="V21" i="3"/>
  <c r="T21" i="3"/>
  <c r="P21" i="3"/>
  <c r="N21" i="3"/>
  <c r="L21" i="3"/>
  <c r="Z20" i="3"/>
  <c r="X20" i="3"/>
  <c r="V20" i="3"/>
  <c r="T20" i="3"/>
  <c r="P20" i="3"/>
  <c r="N20" i="3"/>
  <c r="L20" i="3"/>
  <c r="Z19" i="3"/>
  <c r="X19" i="3"/>
  <c r="V19" i="3"/>
  <c r="T19" i="3"/>
  <c r="P19" i="3"/>
  <c r="N19" i="3"/>
  <c r="L19" i="3"/>
  <c r="Z18" i="3"/>
  <c r="X18" i="3"/>
  <c r="V18" i="3"/>
  <c r="T18" i="3"/>
  <c r="P18" i="3"/>
  <c r="N18" i="3"/>
  <c r="L18" i="3"/>
  <c r="Z17" i="3"/>
  <c r="X17" i="3"/>
  <c r="V17" i="3"/>
  <c r="T17" i="3"/>
  <c r="P17" i="3"/>
  <c r="N17" i="3"/>
  <c r="L17" i="3"/>
  <c r="Z16" i="3"/>
  <c r="X16" i="3"/>
  <c r="V16" i="3"/>
  <c r="T16" i="3"/>
  <c r="P16" i="3"/>
  <c r="N16" i="3"/>
  <c r="L16" i="3"/>
  <c r="Z15" i="3"/>
  <c r="X15" i="3"/>
  <c r="V15" i="3"/>
  <c r="T15" i="3"/>
  <c r="P15" i="3"/>
  <c r="N15" i="3"/>
  <c r="L15" i="3"/>
  <c r="Z14" i="3"/>
  <c r="X14" i="3"/>
  <c r="V14" i="3"/>
  <c r="T14" i="3"/>
  <c r="P14" i="3"/>
  <c r="N14" i="3"/>
  <c r="L14" i="3"/>
  <c r="Z13" i="3"/>
  <c r="X13" i="3"/>
  <c r="V13" i="3"/>
  <c r="T13" i="3"/>
  <c r="P13" i="3"/>
  <c r="N13" i="3"/>
  <c r="L13" i="3"/>
  <c r="N12" i="3"/>
  <c r="L12" i="3"/>
  <c r="P11" i="3"/>
  <c r="N11" i="3"/>
  <c r="L11" i="3"/>
  <c r="P10" i="3"/>
  <c r="N10" i="3"/>
  <c r="L10" i="3"/>
  <c r="P9" i="3"/>
  <c r="N9" i="3"/>
  <c r="L9" i="3"/>
  <c r="P5" i="3"/>
  <c r="V9" i="3" s="1"/>
  <c r="F5" i="3"/>
  <c r="I8" i="4" s="1"/>
  <c r="P8" i="3"/>
  <c r="N8" i="3"/>
  <c r="L8" i="3"/>
  <c r="V5" i="14" l="1"/>
  <c r="T5" i="14"/>
  <c r="T11" i="14" s="1"/>
  <c r="Z11" i="14" s="1"/>
  <c r="L5" i="21"/>
  <c r="U22" i="4" s="1"/>
  <c r="T5" i="21"/>
  <c r="T9" i="21" s="1"/>
  <c r="Z9" i="21" s="1"/>
  <c r="R22" i="4"/>
  <c r="V5" i="21"/>
  <c r="R5" i="21"/>
  <c r="L5" i="14"/>
  <c r="U10" i="4" s="1"/>
  <c r="Z11" i="20"/>
  <c r="X11" i="20"/>
  <c r="T8" i="20"/>
  <c r="T9" i="20"/>
  <c r="T10" i="20"/>
  <c r="Z9" i="19"/>
  <c r="X9" i="19"/>
  <c r="T8" i="19"/>
  <c r="T11" i="19"/>
  <c r="T10" i="19"/>
  <c r="X9" i="18"/>
  <c r="Z9" i="18"/>
  <c r="T8" i="18"/>
  <c r="T11" i="18"/>
  <c r="T10" i="18"/>
  <c r="Z9" i="17"/>
  <c r="X9" i="17"/>
  <c r="T10" i="17"/>
  <c r="T8" i="17"/>
  <c r="T11" i="17"/>
  <c r="Z10" i="16"/>
  <c r="X10" i="16"/>
  <c r="T11" i="16"/>
  <c r="Z8" i="16"/>
  <c r="X8" i="16"/>
  <c r="T9" i="16"/>
  <c r="H5" i="3"/>
  <c r="L8" i="4" s="1"/>
  <c r="R8" i="4" s="1"/>
  <c r="R10" i="3"/>
  <c r="T5" i="3" s="1"/>
  <c r="J5" i="3"/>
  <c r="V12" i="3"/>
  <c r="V11" i="3"/>
  <c r="V8" i="3"/>
  <c r="V10" i="3"/>
  <c r="T9" i="14" l="1"/>
  <c r="Z9" i="14" s="1"/>
  <c r="T10" i="14"/>
  <c r="Z10" i="14" s="1"/>
  <c r="R5" i="14"/>
  <c r="T8" i="14"/>
  <c r="X11" i="14"/>
  <c r="U6" i="4"/>
  <c r="X14" i="4" s="1"/>
  <c r="X9" i="21"/>
  <c r="T10" i="21"/>
  <c r="X10" i="21" s="1"/>
  <c r="T11" i="21"/>
  <c r="T8" i="21"/>
  <c r="Z8" i="21" s="1"/>
  <c r="X8" i="21"/>
  <c r="Z10" i="21"/>
  <c r="Z10" i="20"/>
  <c r="X10" i="20"/>
  <c r="Z8" i="20"/>
  <c r="X8" i="20"/>
  <c r="Z9" i="20"/>
  <c r="X9" i="20"/>
  <c r="Z10" i="19"/>
  <c r="X10" i="19"/>
  <c r="Z11" i="19"/>
  <c r="X11" i="19"/>
  <c r="Z8" i="19"/>
  <c r="X8" i="19"/>
  <c r="Z10" i="18"/>
  <c r="X10" i="18"/>
  <c r="Z11" i="18"/>
  <c r="X11" i="18"/>
  <c r="Z8" i="18"/>
  <c r="X8" i="18"/>
  <c r="X11" i="17"/>
  <c r="Z11" i="17"/>
  <c r="Z10" i="17"/>
  <c r="X10" i="17"/>
  <c r="Z8" i="17"/>
  <c r="X8" i="17"/>
  <c r="Z9" i="16"/>
  <c r="X9" i="16"/>
  <c r="Z11" i="16"/>
  <c r="X11" i="16"/>
  <c r="Z8" i="14"/>
  <c r="X8" i="14"/>
  <c r="V5" i="3"/>
  <c r="T8" i="3"/>
  <c r="L5" i="3"/>
  <c r="R5" i="3" s="1"/>
  <c r="X10" i="14" l="1"/>
  <c r="X12" i="4"/>
  <c r="X9" i="14"/>
  <c r="X8" i="4"/>
  <c r="X20" i="4"/>
  <c r="X18" i="4"/>
  <c r="X16" i="4"/>
  <c r="X10" i="4"/>
  <c r="X22" i="4"/>
  <c r="X11" i="21"/>
  <c r="Z11" i="21"/>
  <c r="T10" i="3"/>
  <c r="X10" i="3" s="1"/>
  <c r="T9" i="3"/>
  <c r="X9" i="3" s="1"/>
  <c r="T12" i="3"/>
  <c r="T11" i="3"/>
  <c r="X8" i="3"/>
  <c r="Z8" i="3"/>
  <c r="Z9" i="3" l="1"/>
  <c r="Z10" i="3"/>
  <c r="Z12" i="3"/>
  <c r="X12" i="3"/>
  <c r="Z11" i="3"/>
  <c r="X1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<sst xmlns="http://schemas.openxmlformats.org/spreadsheetml/2006/main" count="219" uniqueCount="49">
  <si>
    <t>Overall Food Cost</t>
  </si>
  <si>
    <t>Overall Contribution to Margin</t>
  </si>
  <si>
    <t xml:space="preserve">Avg Profit / Item </t>
  </si>
  <si>
    <t xml:space="preserve">Avg Number Sold </t>
  </si>
  <si>
    <t>Avg Contribution to Margin</t>
  </si>
  <si>
    <t>Overall Food Costs %</t>
  </si>
  <si>
    <t>Food Cost %</t>
  </si>
  <si>
    <t>Item Profit</t>
  </si>
  <si>
    <t>Total Food Cost</t>
  </si>
  <si>
    <t>Total Menu Sales</t>
  </si>
  <si>
    <t>Contribution to Margin</t>
  </si>
  <si>
    <t>Item Category</t>
  </si>
  <si>
    <t>Recommendation</t>
  </si>
  <si>
    <t>Number Sold</t>
  </si>
  <si>
    <t>Sell Price</t>
  </si>
  <si>
    <t>Food Cost</t>
  </si>
  <si>
    <t>Popularity</t>
  </si>
  <si>
    <t>Profit</t>
  </si>
  <si>
    <t>Starters / Appetizers</t>
  </si>
  <si>
    <t>Overall Menu Sales</t>
  </si>
  <si>
    <t>Cheese Sticks</t>
  </si>
  <si>
    <t>Onion Rings</t>
  </si>
  <si>
    <t>Item</t>
  </si>
  <si>
    <t>Biscuits (5 Order)</t>
  </si>
  <si>
    <t>Biscuit (Single)</t>
  </si>
  <si>
    <t>Total Items Sold</t>
  </si>
  <si>
    <t>Menu Engineering Template</t>
  </si>
  <si>
    <t>Salads &amp; Soups</t>
  </si>
  <si>
    <t>Sides &amp; Small Plates</t>
  </si>
  <si>
    <t>Mains</t>
  </si>
  <si>
    <t>Beverage (Non-Alcohol)</t>
  </si>
  <si>
    <t>Other &amp; Misc. Menu</t>
  </si>
  <si>
    <t>Overview</t>
  </si>
  <si>
    <t>Category</t>
  </si>
  <si>
    <t>Overall Sales</t>
  </si>
  <si>
    <t>Alcohol (Beer &amp; Wine)</t>
  </si>
  <si>
    <t>Alcohol (Spirits)</t>
  </si>
  <si>
    <t>Overall Profit</t>
  </si>
  <si>
    <t>Profitability</t>
  </si>
  <si>
    <t>Cocktail 1</t>
  </si>
  <si>
    <t>Cocktail 2</t>
  </si>
  <si>
    <t>Cocktail 3</t>
  </si>
  <si>
    <t>Cocktail 4</t>
  </si>
  <si>
    <t>Soup 1</t>
  </si>
  <si>
    <t>Soup 2</t>
  </si>
  <si>
    <t>Salad 1</t>
  </si>
  <si>
    <t>Salad 2</t>
  </si>
  <si>
    <t>Looking for more tools?</t>
  </si>
  <si>
    <t>Download more or visit Fourth.com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</si>
</sst>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sz val="10"/>
      <color theme="1"/>
      <name val="Poppins"/>
    </font>
    <font>
      <b/>
      <sz val="10"/>
      <color theme="1"/>
      <name val="Poppins"/>
    </font>
    <font>
      <sz val="8"/>
      <color theme="1"/>
      <name val="Poppins"/>
    </font>
    <font>
      <b/>
      <sz val="8"/>
      <color theme="1"/>
      <name val="Poppins"/>
    </font>
    <font>
      <sz val="10"/>
      <color theme="0"/>
      <name val="Poppins"/>
    </font>
    <font>
      <b/>
      <sz val="10"/>
      <color theme="0"/>
      <name val="Poppins"/>
    </font>
    <font>
      <b/>
      <sz val="8"/>
      <color theme="0"/>
      <name val="Poppins"/>
    </font>
    <font>
      <b/>
      <sz val="14"/>
      <color theme="0"/>
      <name val="Poppins"/>
    </font>
    <font>
      <b/>
      <sz val="6"/>
      <color theme="0"/>
      <name val="Poppins"/>
    </font>
    <font>
      <b/>
      <sz val="24"/>
      <color theme="0"/>
      <name val="Poppins"/>
    </font>
    <font>
      <sz val="12"/>
      <color theme="1"/>
      <name val="Poppins"/>
    </font>
    <font>
      <sz val="12"/>
      <color theme="0"/>
      <name val="Poppins"/>
    </font>
    <font>
      <b/>
      <sz val="20"/>
      <color theme="0"/>
      <name val="Poppins"/>
    </font>
    <font>
      <sz val="8"/>
      <color rgb="FF3F4444"/>
      <name val="Poppins"/>
    </font>
    <font>
      <b/>
      <sz val="8"/>
      <color rgb="FF3F4444"/>
      <name val="Poppins"/>
    </font>
    <font>
      <b/>
      <sz val="11"/>
      <color theme="0"/>
      <name val="Poppins"/>
    </font>
  </fonts>
  <fills count="7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8D0D6"/>
        <bgColor indexed="64"/>
      </patternFill>
    </fill>
    <fill>
      <patternFill patternType="solid">
        <fgColor rgb="FFF8F9FA"/>
        <bgColor indexed="64"/>
      </patternFill>
    </fill>
  </fills>
  <borders count="4">
    <border>
      <left/>
      <right/>
      <top/>
      <bottom/>
      <diagonal/>
    </border>
    <border>
      <left style="medium">
        <color rgb="FFECEFF1"/>
      </left>
      <right style="medium">
        <color rgb="FFECEFF1"/>
      </right>
      <top style="medium">
        <color rgb="FFECEFF1"/>
      </top>
      <bottom style="medium">
        <color rgb="FFECEFF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217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1" applyFont="1"/>
    <xf numFmtId="44" fontId="4" fillId="2" borderId="0" xfId="1" applyFont="1" applyFill="1"/>
    <xf numFmtId="44" fontId="4" fillId="0" borderId="0" xfId="1" applyFont="1" applyAlignment="1">
      <alignment horizontal="center"/>
    </xf>
    <xf numFmtId="0" fontId="5" fillId="0" borderId="0" xfId="0" applyFont="1"/>
    <xf numFmtId="44" fontId="4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4" fontId="10" fillId="2" borderId="0" xfId="1" applyFont="1" applyFill="1" applyAlignment="1">
      <alignment horizontal="center" wrapText="1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44" fontId="8" fillId="2" borderId="0" xfId="1" applyFont="1" applyFill="1"/>
    <xf numFmtId="44" fontId="8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4" fontId="9" fillId="2" borderId="0" xfId="1" applyFont="1" applyFill="1" applyAlignment="1">
      <alignment horizontal="center" vertical="center"/>
    </xf>
    <xf numFmtId="44" fontId="9" fillId="2" borderId="0" xfId="1" applyFont="1" applyFill="1" applyAlignment="1">
      <alignment vertical="center"/>
    </xf>
    <xf numFmtId="0" fontId="9" fillId="2" borderId="0" xfId="1" applyNumberFormat="1" applyFont="1" applyFill="1" applyAlignment="1">
      <alignment horizontal="center" vertical="center"/>
    </xf>
    <xf numFmtId="44" fontId="9" fillId="2" borderId="0" xfId="0" applyNumberFormat="1" applyFont="1" applyFill="1" applyAlignment="1">
      <alignment horizontal="center" vertical="center"/>
    </xf>
    <xf numFmtId="10" fontId="9" fillId="2" borderId="0" xfId="2" applyNumberFormat="1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44" fontId="7" fillId="3" borderId="0" xfId="1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0" fontId="4" fillId="3" borderId="0" xfId="0" applyFont="1" applyFill="1" applyAlignment="1">
      <alignment vertical="top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4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44" fontId="4" fillId="4" borderId="1" xfId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wrapText="1"/>
    </xf>
    <xf numFmtId="44" fontId="12" fillId="2" borderId="0" xfId="1" applyFont="1" applyFill="1" applyAlignment="1">
      <alignment horizontal="center" wrapText="1"/>
    </xf>
    <xf numFmtId="0" fontId="13" fillId="2" borderId="0" xfId="0" applyFont="1" applyFill="1"/>
    <xf numFmtId="0" fontId="5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/>
    <xf numFmtId="0" fontId="2" fillId="3" borderId="0" xfId="0" applyFont="1" applyFill="1"/>
    <xf numFmtId="44" fontId="6" fillId="3" borderId="0" xfId="0" applyNumberFormat="1" applyFont="1" applyFill="1"/>
    <xf numFmtId="0" fontId="6" fillId="5" borderId="0" xfId="0" applyFont="1" applyFill="1"/>
    <xf numFmtId="0" fontId="2" fillId="5" borderId="0" xfId="0" applyFont="1" applyFill="1"/>
    <xf numFmtId="0" fontId="17" fillId="3" borderId="0" xfId="0" applyFont="1" applyFill="1"/>
    <xf numFmtId="0" fontId="7" fillId="5" borderId="0" xfId="0" applyFont="1" applyFill="1"/>
    <xf numFmtId="0" fontId="3" fillId="0" borderId="0" xfId="0" applyFont="1"/>
    <xf numFmtId="0" fontId="19" fillId="2" borderId="0" xfId="0" applyFont="1" applyFill="1"/>
    <xf numFmtId="0" fontId="8" fillId="2" borderId="3" xfId="0" applyFont="1" applyFill="1" applyBorder="1"/>
    <xf numFmtId="0" fontId="6" fillId="6" borderId="0" xfId="0" applyFont="1" applyFill="1"/>
    <xf numFmtId="0" fontId="7" fillId="6" borderId="0" xfId="0" applyFont="1" applyFill="1" applyAlignment="1">
      <alignment horizontal="center"/>
    </xf>
    <xf numFmtId="44" fontId="7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44" fontId="6" fillId="6" borderId="0" xfId="0" applyNumberFormat="1" applyFont="1" applyFill="1" applyAlignment="1">
      <alignment horizontal="center"/>
    </xf>
    <xf numFmtId="10" fontId="7" fillId="6" borderId="0" xfId="2" applyNumberFormat="1" applyFont="1" applyFill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top"/>
    </xf>
    <xf numFmtId="0" fontId="19" fillId="2" borderId="0" xfId="0" applyFont="1" applyFill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8F9FA"/>
      <color rgb="FF002171"/>
      <color rgb="FF3F4444"/>
      <color rgb="FFC8D0D6"/>
      <color rgb="FFEC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urth.com/wp-content/uploads/2024/11/Fourth-Inventory-Waste-Calculator.xlsx?utm_medium=ebook&amp;utm_campaign=InventoryWasteCalculato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Overview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232753</xdr:colOff>
      <xdr:row>25</xdr:row>
      <xdr:rowOff>7327</xdr:rowOff>
    </xdr:from>
    <xdr:to>
      <xdr:col>21</xdr:col>
      <xdr:colOff>126024</xdr:colOff>
      <xdr:row>26</xdr:row>
      <xdr:rowOff>102578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E50E7-04B8-48B4-BE80-3C67C20C9BD5}"/>
            </a:ext>
          </a:extLst>
        </xdr:cNvPr>
        <xdr:cNvSpPr/>
      </xdr:nvSpPr>
      <xdr:spPr>
        <a:xfrm>
          <a:off x="5537445" y="4051789"/>
          <a:ext cx="2413733" cy="319943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 b="1">
              <a:latin typeface="Poppins" panose="00000500000000000000" pitchFamily="2" charset="0"/>
              <a:cs typeface="Poppins" panose="00000500000000000000" pitchFamily="2" charset="0"/>
            </a:rPr>
            <a:t>Download</a:t>
          </a:r>
          <a:r>
            <a:rPr lang="en-US" sz="800" b="1">
              <a:latin typeface="Poppins" panose="00000500000000000000" pitchFamily="2" charset="0"/>
              <a:cs typeface="Poppins" panose="00000500000000000000" pitchFamily="2" charset="0"/>
            </a:rPr>
            <a:t> Inventory Waste Calculator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13" name="Rectangle: Rounded Corner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3CDD67-1A58-44D6-A622-F7D386C1BAE7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A6A4A4-682C-44BB-9811-8A442EE373AB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E987E-1BA5-4CB8-BD31-4A6F9CB33861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5E8B6-1629-4DBA-B5D3-82C9B4253AC2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A8B84-9059-451F-892F-F0934C503146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82247-3823-4FF8-9021-017A16425815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DA5E1-926E-42E5-A654-4E851FB6290B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66675</xdr:rowOff>
    </xdr:from>
    <xdr:to>
      <xdr:col>13</xdr:col>
      <xdr:colOff>400050</xdr:colOff>
      <xdr:row>1</xdr:row>
      <xdr:rowOff>476251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66435-84FB-45EA-ADE4-7783EA970F8A}"/>
            </a:ext>
          </a:extLst>
        </xdr:cNvPr>
        <xdr:cNvSpPr/>
      </xdr:nvSpPr>
      <xdr:spPr>
        <a:xfrm>
          <a:off x="5448300" y="200025"/>
          <a:ext cx="2200275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latin typeface="Poppins" panose="00000500000000000000" pitchFamily="2" charset="0"/>
              <a:cs typeface="Poppins" panose="00000500000000000000" pitchFamily="2" charset="0"/>
            </a:rPr>
            <a:t>To</a:t>
          </a:r>
          <a:r>
            <a:rPr lang="en-US" sz="1100" b="1" baseline="0">
              <a:latin typeface="Poppins" panose="00000500000000000000" pitchFamily="2" charset="0"/>
              <a:cs typeface="Poppins" panose="00000500000000000000" pitchFamily="2" charset="0"/>
            </a:rPr>
            <a:t> Overview</a:t>
          </a:r>
          <a:endParaRPr lang="en-US" sz="11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CFD0-E6DB-40FA-A0F9-197F36ECD7A9}">
  <dimension ref="A1:AA30"/>
  <sheetViews>
    <sheetView showGridLines="0" showRowColHeaders="0" tabSelected="1" showRuler="0" topLeftCell="A2" zoomScale="130" zoomScaleNormal="130" zoomScalePageLayoutView="130" workbookViewId="0">
      <selection activeCell="P33" sqref="P33"/>
    </sheetView>
  </sheetViews>
  <sheetFormatPr baseColWidth="10" defaultColWidth="9.1640625" defaultRowHeight="18" x14ac:dyDescent="0.3"/>
  <cols>
    <col min="1" max="2" width="1.33203125" style="2" customWidth="1"/>
    <col min="3" max="4" width="6.5" style="2" customWidth="1"/>
    <col min="5" max="5" width="1.33203125" style="2" customWidth="1"/>
    <col min="6" max="7" width="6.5" style="2" customWidth="1"/>
    <col min="8" max="8" width="1.33203125" style="2" customWidth="1"/>
    <col min="9" max="10" width="6.5" style="2" customWidth="1"/>
    <col min="11" max="11" width="1.33203125" style="2" customWidth="1"/>
    <col min="12" max="13" width="7.5" style="2" customWidth="1"/>
    <col min="14" max="14" width="1.33203125" style="2" customWidth="1"/>
    <col min="15" max="16" width="7.5" style="2" customWidth="1"/>
    <col min="17" max="17" width="1.33203125" style="2" customWidth="1"/>
    <col min="18" max="19" width="6.5" style="2" customWidth="1"/>
    <col min="20" max="20" width="1.33203125" style="2" customWidth="1"/>
    <col min="21" max="21" width="9.83203125" style="2" customWidth="1"/>
    <col min="22" max="22" width="7.5" style="2" customWidth="1"/>
    <col min="23" max="23" width="1.33203125" style="2" customWidth="1"/>
    <col min="24" max="25" width="7.5" style="2" customWidth="1"/>
    <col min="26" max="27" width="1.33203125" style="2" customWidth="1"/>
    <col min="28" max="28" width="5.5" style="2" customWidth="1"/>
    <col min="29" max="16384" width="9.1640625" style="2"/>
  </cols>
  <sheetData>
    <row r="1" spans="1:27" ht="7.5" customHeight="1" x14ac:dyDescent="0.3">
      <c r="A1" s="3"/>
      <c r="B1" s="3"/>
      <c r="C1" s="3"/>
      <c r="D1" s="3"/>
      <c r="E1" s="3"/>
      <c r="F1" s="3"/>
      <c r="G1" s="3"/>
      <c r="H1" s="8"/>
      <c r="I1" s="3"/>
      <c r="J1" s="8"/>
      <c r="K1" s="3"/>
      <c r="L1" s="11"/>
      <c r="M1" s="3"/>
      <c r="N1" s="8"/>
      <c r="O1" s="3"/>
      <c r="P1" s="8"/>
      <c r="Q1" s="3"/>
      <c r="R1" s="8"/>
      <c r="S1" s="3"/>
      <c r="T1" s="12"/>
      <c r="U1" s="3"/>
      <c r="V1" s="12"/>
      <c r="W1" s="3"/>
      <c r="X1" s="12"/>
      <c r="Y1" s="3"/>
      <c r="Z1" s="1"/>
      <c r="AA1" s="1"/>
    </row>
    <row r="2" spans="1:27" ht="60.75" customHeight="1" x14ac:dyDescent="0.55000000000000004">
      <c r="A2" s="3"/>
      <c r="B2" s="3"/>
      <c r="C2" s="79" t="s">
        <v>26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7" t="e" vm="1">
        <v>#VALUE!</v>
      </c>
      <c r="U2" s="77"/>
      <c r="V2" s="77"/>
      <c r="W2" s="77"/>
      <c r="X2" s="77"/>
      <c r="Y2" s="77"/>
      <c r="Z2" s="1"/>
      <c r="AA2" s="1"/>
    </row>
    <row r="3" spans="1:27" ht="36.75" customHeight="1" x14ac:dyDescent="0.3">
      <c r="A3" s="3"/>
      <c r="B3" s="3"/>
      <c r="C3" s="80" t="s">
        <v>32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56"/>
      <c r="U3" s="56"/>
      <c r="V3" s="56"/>
      <c r="W3" s="56"/>
      <c r="X3" s="56"/>
      <c r="Y3" s="56"/>
      <c r="Z3" s="1"/>
      <c r="AA3" s="1"/>
    </row>
    <row r="4" spans="1:27" ht="7.5" customHeight="1" x14ac:dyDescent="0.55000000000000004">
      <c r="A4" s="20"/>
      <c r="B4" s="20"/>
      <c r="C4" s="20"/>
      <c r="D4" s="54"/>
      <c r="E4" s="20"/>
      <c r="F4" s="20"/>
      <c r="G4" s="20"/>
      <c r="H4" s="22"/>
      <c r="I4" s="20"/>
      <c r="J4" s="22"/>
      <c r="K4" s="20"/>
      <c r="L4" s="23"/>
      <c r="M4" s="20"/>
      <c r="N4" s="22"/>
      <c r="O4" s="20"/>
      <c r="P4" s="22"/>
      <c r="Q4" s="20"/>
      <c r="R4" s="22"/>
      <c r="S4" s="20"/>
      <c r="T4" s="78"/>
      <c r="U4" s="78"/>
      <c r="V4" s="78"/>
      <c r="W4" s="78"/>
      <c r="X4" s="78"/>
      <c r="Y4" s="78"/>
      <c r="Z4" s="1"/>
      <c r="AA4" s="1"/>
    </row>
    <row r="5" spans="1:27" ht="12" customHeight="1" x14ac:dyDescent="0.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28.5" hidden="1" customHeigh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60">
        <f>AVERAGE(U8:U22)</f>
        <v>795.125</v>
      </c>
      <c r="V6" s="58"/>
      <c r="W6" s="58"/>
      <c r="X6" s="58"/>
      <c r="Y6" s="58"/>
      <c r="Z6" s="58"/>
      <c r="AA6" s="58"/>
    </row>
    <row r="7" spans="1:27" x14ac:dyDescent="0.3">
      <c r="A7" s="58"/>
      <c r="B7" s="58"/>
      <c r="C7" s="74" t="s">
        <v>33</v>
      </c>
      <c r="D7" s="74"/>
      <c r="E7" s="74"/>
      <c r="F7" s="74"/>
      <c r="G7" s="74"/>
      <c r="H7" s="63"/>
      <c r="I7" s="74" t="s">
        <v>25</v>
      </c>
      <c r="J7" s="74"/>
      <c r="K7" s="63"/>
      <c r="L7" s="74" t="s">
        <v>34</v>
      </c>
      <c r="M7" s="74"/>
      <c r="N7" s="63"/>
      <c r="O7" s="74" t="s">
        <v>0</v>
      </c>
      <c r="P7" s="74"/>
      <c r="Q7" s="63"/>
      <c r="R7" s="75" t="s">
        <v>6</v>
      </c>
      <c r="S7" s="75"/>
      <c r="T7" s="63"/>
      <c r="U7" s="75" t="s">
        <v>37</v>
      </c>
      <c r="V7" s="75"/>
      <c r="W7" s="63"/>
      <c r="X7" s="75" t="s">
        <v>38</v>
      </c>
      <c r="Y7" s="75"/>
      <c r="Z7" s="58"/>
      <c r="AA7" s="58"/>
    </row>
    <row r="8" spans="1:27" x14ac:dyDescent="0.3">
      <c r="A8" s="58"/>
      <c r="B8" s="58"/>
      <c r="C8" s="71" t="str">
        <f>'Starters &amp; Apps'!D3</f>
        <v>Starters / Appetizers</v>
      </c>
      <c r="D8" s="71"/>
      <c r="E8" s="71"/>
      <c r="F8" s="71"/>
      <c r="G8" s="71"/>
      <c r="H8" s="68"/>
      <c r="I8" s="71">
        <f>'Starters &amp; Apps'!F5</f>
        <v>247</v>
      </c>
      <c r="J8" s="71"/>
      <c r="K8" s="68"/>
      <c r="L8" s="72">
        <f>'Starters &amp; Apps'!H5</f>
        <v>1872</v>
      </c>
      <c r="M8" s="71"/>
      <c r="N8" s="68"/>
      <c r="O8" s="72">
        <f>'Starters &amp; Apps'!J5</f>
        <v>1070</v>
      </c>
      <c r="P8" s="71"/>
      <c r="Q8" s="68"/>
      <c r="R8" s="73">
        <f>O8/L8</f>
        <v>0.57158119658119655</v>
      </c>
      <c r="S8" s="73"/>
      <c r="T8" s="68"/>
      <c r="U8" s="70">
        <f>IF('Starters &amp; Apps'!L5&gt;0, 'Starters &amp; Apps'!L5, "")</f>
        <v>802</v>
      </c>
      <c r="V8" s="69"/>
      <c r="W8" s="68"/>
      <c r="X8" s="69" t="str">
        <f>IF(U8&gt;$U$6,"High","Low")</f>
        <v>High</v>
      </c>
      <c r="Y8" s="69"/>
      <c r="Z8" s="58"/>
      <c r="AA8" s="58"/>
    </row>
    <row r="9" spans="1:27" ht="1.5" customHeight="1" x14ac:dyDescent="0.3">
      <c r="A9" s="58"/>
      <c r="B9" s="5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4"/>
      <c r="S9" s="64"/>
      <c r="T9" s="61"/>
      <c r="U9" s="64"/>
      <c r="V9" s="64"/>
      <c r="W9" s="61"/>
      <c r="X9" s="64"/>
      <c r="Y9" s="64"/>
      <c r="Z9" s="58"/>
      <c r="AA9" s="58"/>
    </row>
    <row r="10" spans="1:27" x14ac:dyDescent="0.3">
      <c r="A10" s="58"/>
      <c r="B10" s="58"/>
      <c r="C10" s="71" t="str">
        <f>'Salads &amp; Soups'!D3</f>
        <v>Salads &amp; Soups</v>
      </c>
      <c r="D10" s="71"/>
      <c r="E10" s="71"/>
      <c r="F10" s="71"/>
      <c r="G10" s="71"/>
      <c r="H10" s="68"/>
      <c r="I10" s="71">
        <f>'Salads &amp; Soups'!F5</f>
        <v>239</v>
      </c>
      <c r="J10" s="71"/>
      <c r="K10" s="68"/>
      <c r="L10" s="72">
        <f>'Salads &amp; Soups'!H5</f>
        <v>2009</v>
      </c>
      <c r="M10" s="71"/>
      <c r="N10" s="68"/>
      <c r="O10" s="72">
        <f>'Salads &amp; Soups'!J5</f>
        <v>724</v>
      </c>
      <c r="P10" s="71"/>
      <c r="Q10" s="68"/>
      <c r="R10" s="73">
        <f>O10/L10</f>
        <v>0.36037829766052765</v>
      </c>
      <c r="S10" s="73"/>
      <c r="T10" s="68"/>
      <c r="U10" s="70">
        <f>IF('Salads &amp; Soups'!L5&gt;0, 'Salads &amp; Soups'!L5, "")</f>
        <v>1285</v>
      </c>
      <c r="V10" s="69"/>
      <c r="W10" s="68"/>
      <c r="X10" s="69" t="str">
        <f>IF(U10&gt;$U$6,"High","Low")</f>
        <v>High</v>
      </c>
      <c r="Y10" s="69"/>
      <c r="Z10" s="58"/>
      <c r="AA10" s="58"/>
    </row>
    <row r="11" spans="1:27" ht="1.5" customHeight="1" x14ac:dyDescent="0.3">
      <c r="A11" s="58"/>
      <c r="B11" s="58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4"/>
      <c r="S11" s="64"/>
      <c r="T11" s="61"/>
      <c r="U11" s="64"/>
      <c r="V11" s="64"/>
      <c r="W11" s="61"/>
      <c r="X11" s="64"/>
      <c r="Y11" s="64"/>
      <c r="Z11" s="58"/>
      <c r="AA11" s="58"/>
    </row>
    <row r="12" spans="1:27" x14ac:dyDescent="0.3">
      <c r="A12" s="58"/>
      <c r="B12" s="58"/>
      <c r="C12" s="71" t="str">
        <f>'Sides &amp; Small Plates'!D3</f>
        <v>Sides &amp; Small Plates</v>
      </c>
      <c r="D12" s="71"/>
      <c r="E12" s="71"/>
      <c r="F12" s="71"/>
      <c r="G12" s="71"/>
      <c r="H12" s="68"/>
      <c r="I12" s="71">
        <f>'Sides &amp; Small Plates'!F5</f>
        <v>247</v>
      </c>
      <c r="J12" s="71"/>
      <c r="K12" s="68"/>
      <c r="L12" s="72">
        <f>'Sides &amp; Small Plates'!H5</f>
        <v>1872</v>
      </c>
      <c r="M12" s="71"/>
      <c r="N12" s="68"/>
      <c r="O12" s="72">
        <f>'Sides &amp; Small Plates'!J5</f>
        <v>1070</v>
      </c>
      <c r="P12" s="71"/>
      <c r="Q12" s="68"/>
      <c r="R12" s="73">
        <f>O12/L12</f>
        <v>0.57158119658119655</v>
      </c>
      <c r="S12" s="73"/>
      <c r="T12" s="68"/>
      <c r="U12" s="70">
        <f>IF('Sides &amp; Small Plates'!L5&gt;0, 'Sides &amp; Small Plates'!L5, "")</f>
        <v>802</v>
      </c>
      <c r="V12" s="69"/>
      <c r="W12" s="68"/>
      <c r="X12" s="69" t="str">
        <f>IF(U12&gt;$U$6,"High","Low")</f>
        <v>High</v>
      </c>
      <c r="Y12" s="69"/>
      <c r="Z12" s="58"/>
      <c r="AA12" s="58"/>
    </row>
    <row r="13" spans="1:27" ht="1.5" customHeight="1" x14ac:dyDescent="0.3">
      <c r="A13" s="58"/>
      <c r="B13" s="58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4"/>
      <c r="S13" s="64"/>
      <c r="T13" s="61"/>
      <c r="U13" s="64"/>
      <c r="V13" s="64"/>
      <c r="W13" s="61"/>
      <c r="X13" s="64"/>
      <c r="Y13" s="64"/>
      <c r="Z13" s="58"/>
      <c r="AA13" s="58"/>
    </row>
    <row r="14" spans="1:27" x14ac:dyDescent="0.3">
      <c r="A14" s="58"/>
      <c r="B14" s="58"/>
      <c r="C14" s="71" t="str">
        <f>Mains!D3</f>
        <v>Mains</v>
      </c>
      <c r="D14" s="71"/>
      <c r="E14" s="71"/>
      <c r="F14" s="71"/>
      <c r="G14" s="71"/>
      <c r="H14" s="68"/>
      <c r="I14" s="71">
        <f>Mains!F5</f>
        <v>247</v>
      </c>
      <c r="J14" s="71"/>
      <c r="K14" s="68"/>
      <c r="L14" s="72">
        <f>Mains!H5</f>
        <v>1872</v>
      </c>
      <c r="M14" s="71"/>
      <c r="N14" s="68"/>
      <c r="O14" s="72">
        <f>Mains!J5</f>
        <v>1070</v>
      </c>
      <c r="P14" s="71"/>
      <c r="Q14" s="68"/>
      <c r="R14" s="73">
        <f>O14/L14</f>
        <v>0.57158119658119655</v>
      </c>
      <c r="S14" s="73"/>
      <c r="T14" s="68"/>
      <c r="U14" s="70">
        <f>IF(Mains!L5&gt;0, Mains!L5, "")</f>
        <v>802</v>
      </c>
      <c r="V14" s="69"/>
      <c r="W14" s="68"/>
      <c r="X14" s="69" t="str">
        <f>IF(U14&gt;$U$6,"High","Low")</f>
        <v>High</v>
      </c>
      <c r="Y14" s="69"/>
      <c r="Z14" s="58"/>
      <c r="AA14" s="58"/>
    </row>
    <row r="15" spans="1:27" ht="1.5" customHeight="1" x14ac:dyDescent="0.3">
      <c r="A15" s="58"/>
      <c r="B15" s="58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4"/>
      <c r="S15" s="64"/>
      <c r="T15" s="61"/>
      <c r="U15" s="64"/>
      <c r="V15" s="64"/>
      <c r="W15" s="61"/>
      <c r="X15" s="64"/>
      <c r="Y15" s="64"/>
      <c r="Z15" s="58"/>
      <c r="AA15" s="58"/>
    </row>
    <row r="16" spans="1:27" x14ac:dyDescent="0.3">
      <c r="A16" s="58"/>
      <c r="B16" s="58"/>
      <c r="C16" s="71" t="str">
        <f>'Other &amp; Misc. Menu'!D3</f>
        <v>Other &amp; Misc. Menu</v>
      </c>
      <c r="D16" s="71"/>
      <c r="E16" s="71"/>
      <c r="F16" s="71"/>
      <c r="G16" s="71"/>
      <c r="H16" s="68"/>
      <c r="I16" s="71">
        <f>'Other &amp; Misc. Menu'!F5</f>
        <v>247</v>
      </c>
      <c r="J16" s="71"/>
      <c r="K16" s="68"/>
      <c r="L16" s="72">
        <f>'Other &amp; Misc. Menu'!H5</f>
        <v>1872</v>
      </c>
      <c r="M16" s="71"/>
      <c r="N16" s="68"/>
      <c r="O16" s="72">
        <f>'Other &amp; Misc. Menu'!J5</f>
        <v>1070</v>
      </c>
      <c r="P16" s="71"/>
      <c r="Q16" s="68"/>
      <c r="R16" s="73">
        <f>O16/L16</f>
        <v>0.57158119658119655</v>
      </c>
      <c r="S16" s="73"/>
      <c r="T16" s="68"/>
      <c r="U16" s="70">
        <f>IF('Other &amp; Misc. Menu'!L5&gt;0, 'Other &amp; Misc. Menu'!L5, "")</f>
        <v>802</v>
      </c>
      <c r="V16" s="69"/>
      <c r="W16" s="68"/>
      <c r="X16" s="69" t="str">
        <f>IF(U16&gt;$U$6,"High","Low")</f>
        <v>High</v>
      </c>
      <c r="Y16" s="69"/>
      <c r="Z16" s="58"/>
      <c r="AA16" s="58"/>
    </row>
    <row r="17" spans="1:27" ht="1.5" customHeight="1" x14ac:dyDescent="0.3">
      <c r="A17" s="58"/>
      <c r="B17" s="5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4"/>
      <c r="S17" s="64"/>
      <c r="T17" s="61"/>
      <c r="U17" s="64"/>
      <c r="V17" s="64"/>
      <c r="W17" s="61"/>
      <c r="X17" s="64"/>
      <c r="Y17" s="64"/>
      <c r="Z17" s="58"/>
      <c r="AA17" s="58"/>
    </row>
    <row r="18" spans="1:27" x14ac:dyDescent="0.3">
      <c r="A18" s="58"/>
      <c r="B18" s="58"/>
      <c r="C18" s="71" t="str">
        <f>'Beverage (Non-Alcohol)'!D3</f>
        <v>Beverage (Non-Alcohol)</v>
      </c>
      <c r="D18" s="71"/>
      <c r="E18" s="71"/>
      <c r="F18" s="71"/>
      <c r="G18" s="71"/>
      <c r="H18" s="68"/>
      <c r="I18" s="71">
        <f>'Beverage (Non-Alcohol)'!F5</f>
        <v>247</v>
      </c>
      <c r="J18" s="71"/>
      <c r="K18" s="68"/>
      <c r="L18" s="72">
        <f>'Beverage (Non-Alcohol)'!H5</f>
        <v>1872</v>
      </c>
      <c r="M18" s="71"/>
      <c r="N18" s="68"/>
      <c r="O18" s="72">
        <f>'Beverage (Non-Alcohol)'!J5</f>
        <v>1070</v>
      </c>
      <c r="P18" s="71"/>
      <c r="Q18" s="68"/>
      <c r="R18" s="73">
        <f>O18/L18</f>
        <v>0.57158119658119655</v>
      </c>
      <c r="S18" s="73"/>
      <c r="T18" s="68"/>
      <c r="U18" s="70">
        <f>IF('Beverage (Non-Alcohol)'!L5&gt;0, 'Beverage (Non-Alcohol)'!L5, "")</f>
        <v>802</v>
      </c>
      <c r="V18" s="69"/>
      <c r="W18" s="68"/>
      <c r="X18" s="69" t="str">
        <f>IF(U18&gt;$U$6,"High","Low")</f>
        <v>High</v>
      </c>
      <c r="Y18" s="69"/>
      <c r="Z18" s="58"/>
      <c r="AA18" s="58"/>
    </row>
    <row r="19" spans="1:27" ht="1.5" customHeight="1" x14ac:dyDescent="0.3">
      <c r="A19" s="58"/>
      <c r="B19" s="58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4"/>
      <c r="S19" s="64"/>
      <c r="T19" s="61"/>
      <c r="U19" s="64"/>
      <c r="V19" s="64"/>
      <c r="W19" s="61"/>
      <c r="X19" s="64"/>
      <c r="Y19" s="64"/>
      <c r="Z19" s="58"/>
      <c r="AA19" s="58"/>
    </row>
    <row r="20" spans="1:27" x14ac:dyDescent="0.3">
      <c r="A20" s="58"/>
      <c r="B20" s="58"/>
      <c r="C20" s="71" t="str">
        <f>'Alcohol (Beer &amp; Wine)'!D3</f>
        <v>Alcohol (Beer &amp; Wine)</v>
      </c>
      <c r="D20" s="71"/>
      <c r="E20" s="71"/>
      <c r="F20" s="71"/>
      <c r="G20" s="71"/>
      <c r="H20" s="68"/>
      <c r="I20" s="71">
        <f>'Alcohol (Beer &amp; Wine)'!F5</f>
        <v>247</v>
      </c>
      <c r="J20" s="71"/>
      <c r="K20" s="68"/>
      <c r="L20" s="72">
        <f>'Alcohol (Beer &amp; Wine)'!H5</f>
        <v>1872</v>
      </c>
      <c r="M20" s="71"/>
      <c r="N20" s="68"/>
      <c r="O20" s="72">
        <f>'Alcohol (Beer &amp; Wine)'!J5</f>
        <v>1070</v>
      </c>
      <c r="P20" s="71"/>
      <c r="Q20" s="68"/>
      <c r="R20" s="73">
        <f>O20/L20</f>
        <v>0.57158119658119655</v>
      </c>
      <c r="S20" s="73"/>
      <c r="T20" s="68"/>
      <c r="U20" s="70">
        <f>IF('Alcohol (Beer &amp; Wine)'!L5&gt;0, 'Alcohol (Beer &amp; Wine)'!L5, "")</f>
        <v>802</v>
      </c>
      <c r="V20" s="69"/>
      <c r="W20" s="68"/>
      <c r="X20" s="69" t="str">
        <f>IF(U20&gt;$U$6,"High","Low")</f>
        <v>High</v>
      </c>
      <c r="Y20" s="69"/>
      <c r="Z20" s="58"/>
      <c r="AA20" s="58"/>
    </row>
    <row r="21" spans="1:27" ht="1.5" customHeight="1" x14ac:dyDescent="0.3">
      <c r="A21" s="58"/>
      <c r="B21" s="58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4"/>
      <c r="S21" s="64"/>
      <c r="T21" s="61"/>
      <c r="U21" s="64"/>
      <c r="V21" s="64"/>
      <c r="W21" s="61"/>
      <c r="X21" s="64"/>
      <c r="Y21" s="64"/>
      <c r="Z21" s="58"/>
      <c r="AA21" s="58"/>
    </row>
    <row r="22" spans="1:27" x14ac:dyDescent="0.3">
      <c r="A22" s="58"/>
      <c r="B22" s="58"/>
      <c r="C22" s="71" t="str">
        <f>'Alcohol (Spirits)'!D3</f>
        <v>Alcohol (Spirits)</v>
      </c>
      <c r="D22" s="71"/>
      <c r="E22" s="71"/>
      <c r="F22" s="71"/>
      <c r="G22" s="71"/>
      <c r="H22" s="68"/>
      <c r="I22" s="71">
        <f>'Alcohol (Spirits)'!F5</f>
        <v>40</v>
      </c>
      <c r="J22" s="71"/>
      <c r="K22" s="68"/>
      <c r="L22" s="72">
        <f>'Alcohol (Spirits)'!H5</f>
        <v>400</v>
      </c>
      <c r="M22" s="71"/>
      <c r="N22" s="68"/>
      <c r="O22" s="72">
        <f>'Alcohol (Spirits)'!J5</f>
        <v>136</v>
      </c>
      <c r="P22" s="71"/>
      <c r="Q22" s="68"/>
      <c r="R22" s="73">
        <f>O22/L22</f>
        <v>0.34</v>
      </c>
      <c r="S22" s="73"/>
      <c r="T22" s="68"/>
      <c r="U22" s="70">
        <f>IF('Alcohol (Spirits)'!L5&gt;0, 'Alcohol (Spirits)'!L5, "")</f>
        <v>264</v>
      </c>
      <c r="V22" s="69"/>
      <c r="W22" s="68"/>
      <c r="X22" s="69" t="str">
        <f>IF(U22&gt;$U$6,"High","Low")</f>
        <v>Low</v>
      </c>
      <c r="Y22" s="69"/>
      <c r="Z22" s="58"/>
      <c r="AA22" s="58"/>
    </row>
    <row r="23" spans="1:27" ht="1.5" customHeight="1" x14ac:dyDescent="0.3">
      <c r="A23" s="59"/>
      <c r="B23" s="59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59"/>
      <c r="AA23" s="59"/>
    </row>
    <row r="24" spans="1:27" ht="13.5" customHeight="1" x14ac:dyDescent="0.3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3">
      <c r="A26" s="1"/>
      <c r="B26" s="1"/>
      <c r="C26" s="1"/>
      <c r="D26" s="1"/>
      <c r="E26" s="1"/>
      <c r="F26" s="1"/>
      <c r="G26" s="1"/>
      <c r="H26" s="1"/>
      <c r="I26" s="81" t="s">
        <v>47</v>
      </c>
      <c r="J26" s="81"/>
      <c r="K26" s="81"/>
      <c r="L26" s="81"/>
      <c r="M26" s="81"/>
      <c r="N26" s="66"/>
      <c r="O26" s="66"/>
      <c r="P26" s="66"/>
      <c r="Q26" s="66"/>
      <c r="R26" s="66"/>
      <c r="S26" s="66"/>
      <c r="T26" s="66"/>
      <c r="U26" s="66"/>
      <c r="V26" s="1"/>
      <c r="W26" s="1"/>
      <c r="X26" s="1"/>
      <c r="Y26" s="1"/>
      <c r="Z26" s="1"/>
      <c r="AA26" s="1"/>
    </row>
    <row r="27" spans="1:27" ht="18" customHeight="1" x14ac:dyDescent="0.3">
      <c r="A27" s="1"/>
      <c r="B27" s="1"/>
      <c r="C27" s="1"/>
      <c r="D27" s="1"/>
      <c r="E27" s="1"/>
      <c r="F27" s="1"/>
      <c r="G27" s="1"/>
      <c r="H27" s="1"/>
      <c r="I27" s="76" t="s">
        <v>48</v>
      </c>
      <c r="J27" s="76"/>
      <c r="K27" s="76"/>
      <c r="L27" s="76"/>
      <c r="M27" s="76"/>
      <c r="N27" s="76"/>
      <c r="O27" s="76"/>
      <c r="P27" s="67"/>
      <c r="Q27" s="67"/>
      <c r="R27" s="67"/>
      <c r="S27" s="67"/>
      <c r="T27" s="67"/>
      <c r="U27" s="67"/>
      <c r="V27" s="1"/>
      <c r="W27" s="1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30" spans="1:27" x14ac:dyDescent="0.3">
      <c r="L30" s="65"/>
    </row>
  </sheetData>
  <mergeCells count="68">
    <mergeCell ref="I27:O27"/>
    <mergeCell ref="T2:Y2"/>
    <mergeCell ref="T4:Y4"/>
    <mergeCell ref="C2:S2"/>
    <mergeCell ref="C3:S3"/>
    <mergeCell ref="I7:J7"/>
    <mergeCell ref="C7:G7"/>
    <mergeCell ref="U8:V8"/>
    <mergeCell ref="X8:Y8"/>
    <mergeCell ref="C10:G10"/>
    <mergeCell ref="C12:G12"/>
    <mergeCell ref="L10:M10"/>
    <mergeCell ref="O10:P10"/>
    <mergeCell ref="R10:S10"/>
    <mergeCell ref="U10:V10"/>
    <mergeCell ref="C8:G8"/>
    <mergeCell ref="L7:M7"/>
    <mergeCell ref="U7:V7"/>
    <mergeCell ref="X7:Y7"/>
    <mergeCell ref="R7:S7"/>
    <mergeCell ref="O7:P7"/>
    <mergeCell ref="I8:J8"/>
    <mergeCell ref="I10:J10"/>
    <mergeCell ref="I12:J12"/>
    <mergeCell ref="I16:J16"/>
    <mergeCell ref="I20:J20"/>
    <mergeCell ref="R8:S8"/>
    <mergeCell ref="L8:M8"/>
    <mergeCell ref="O8:P8"/>
    <mergeCell ref="L12:M12"/>
    <mergeCell ref="O12:P12"/>
    <mergeCell ref="R12:S12"/>
    <mergeCell ref="L16:M16"/>
    <mergeCell ref="O16:P16"/>
    <mergeCell ref="R16:S16"/>
    <mergeCell ref="L20:M20"/>
    <mergeCell ref="O20:P20"/>
    <mergeCell ref="R20:S20"/>
    <mergeCell ref="C14:G14"/>
    <mergeCell ref="C16:G16"/>
    <mergeCell ref="C18:G18"/>
    <mergeCell ref="C20:G20"/>
    <mergeCell ref="C22:G22"/>
    <mergeCell ref="U12:V12"/>
    <mergeCell ref="I14:J14"/>
    <mergeCell ref="L14:M14"/>
    <mergeCell ref="O14:P14"/>
    <mergeCell ref="R14:S14"/>
    <mergeCell ref="U14:V14"/>
    <mergeCell ref="U16:V16"/>
    <mergeCell ref="I18:J18"/>
    <mergeCell ref="L18:M18"/>
    <mergeCell ref="O18:P18"/>
    <mergeCell ref="R18:S18"/>
    <mergeCell ref="U18:V18"/>
    <mergeCell ref="U20:V20"/>
    <mergeCell ref="I22:J22"/>
    <mergeCell ref="L22:M22"/>
    <mergeCell ref="O22:P22"/>
    <mergeCell ref="R22:S22"/>
    <mergeCell ref="U22:V22"/>
    <mergeCell ref="X22:Y22"/>
    <mergeCell ref="X10:Y10"/>
    <mergeCell ref="X12:Y12"/>
    <mergeCell ref="X14:Y14"/>
    <mergeCell ref="X16:Y16"/>
    <mergeCell ref="X18:Y18"/>
    <mergeCell ref="X20:Y20"/>
  </mergeCells>
  <pageMargins left="0.25" right="0.25" top="0.25" bottom="0.75" header="0.3" footer="0.3"/>
  <pageSetup orientation="landscape" r:id="rId1"/>
  <headerFooter>
    <oddFooter>&amp;C© Fourth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A463-97BF-45CB-A473-8F0F7E2A21A0}">
  <dimension ref="A1:AB66"/>
  <sheetViews>
    <sheetView showGridLines="0" showRowColHeaders="0" workbookViewId="0">
      <selection activeCell="F8" sqref="F8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18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32.2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43.5" hidden="1" customHeight="1" x14ac:dyDescent="0.2">
      <c r="D5" s="18"/>
      <c r="F5" s="25">
        <f>SUM(F8:F991)</f>
        <v>247</v>
      </c>
      <c r="G5" s="26"/>
      <c r="H5" s="27">
        <f>SUM(P8:P991)</f>
        <v>1872</v>
      </c>
      <c r="I5" s="26"/>
      <c r="J5" s="27">
        <f>SUM(N8:N991)</f>
        <v>1070</v>
      </c>
      <c r="K5" s="26"/>
      <c r="L5" s="27">
        <f>SUM(R8:R991)</f>
        <v>802</v>
      </c>
      <c r="M5" s="26"/>
      <c r="N5" s="28"/>
      <c r="O5" s="26"/>
      <c r="P5" s="29">
        <f>AVERAGE(F8:F991)</f>
        <v>61.75</v>
      </c>
      <c r="Q5" s="26"/>
      <c r="R5" s="28">
        <f>L5/F5</f>
        <v>3.2469635627530367</v>
      </c>
      <c r="S5" s="26"/>
      <c r="T5" s="30">
        <f>AVERAGE(R8:R991)</f>
        <v>200.5</v>
      </c>
      <c r="U5" s="26"/>
      <c r="V5" s="31">
        <f>J5/H5</f>
        <v>0.57158119658119655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20</v>
      </c>
      <c r="E8" s="38"/>
      <c r="F8" s="46">
        <v>80</v>
      </c>
      <c r="G8" s="39"/>
      <c r="H8" s="47">
        <v>12</v>
      </c>
      <c r="I8" s="39"/>
      <c r="J8" s="47">
        <v>8</v>
      </c>
      <c r="K8" s="39"/>
      <c r="L8" s="40">
        <f t="shared" ref="L8:L39" si="0">H8-J8</f>
        <v>4</v>
      </c>
      <c r="M8" s="39"/>
      <c r="N8" s="40">
        <f t="shared" ref="N8:N39" si="1">F8*J8</f>
        <v>640</v>
      </c>
      <c r="O8" s="39"/>
      <c r="P8" s="40">
        <f t="shared" ref="P8:P39" si="2">F8*H8</f>
        <v>960</v>
      </c>
      <c r="Q8" s="39"/>
      <c r="R8" s="40">
        <f t="shared" ref="R8:R39" si="3">IF(ISBLANK(D8),"",P8-N8)</f>
        <v>320</v>
      </c>
      <c r="S8" s="41"/>
      <c r="T8" s="39" t="str">
        <f t="shared" ref="T8:T39" si="4">IF(ISBLANK(D8),"",IF(R8&gt;$T$5,"High","Low"))</f>
        <v>High</v>
      </c>
      <c r="U8" s="41"/>
      <c r="V8" s="39" t="str">
        <f t="shared" ref="V8:V39" si="5">IF(ISBLANK(D8),"",IF(F8&gt;$P$5,"High","Low"))</f>
        <v>High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Star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Promote as much as possible, have servers recommend to guests.</v>
      </c>
    </row>
    <row r="9" spans="1:28" s="37" customFormat="1" ht="20.25" customHeight="1" thickBot="1" x14ac:dyDescent="0.25">
      <c r="D9" s="45" t="s">
        <v>21</v>
      </c>
      <c r="E9" s="41"/>
      <c r="F9" s="46">
        <v>23</v>
      </c>
      <c r="G9" s="39"/>
      <c r="H9" s="47">
        <v>10</v>
      </c>
      <c r="I9" s="39"/>
      <c r="J9" s="47">
        <v>4</v>
      </c>
      <c r="K9" s="39"/>
      <c r="L9" s="40">
        <f t="shared" si="0"/>
        <v>6</v>
      </c>
      <c r="M9" s="39"/>
      <c r="N9" s="40">
        <f t="shared" si="1"/>
        <v>92</v>
      </c>
      <c r="O9" s="39"/>
      <c r="P9" s="40">
        <f t="shared" si="2"/>
        <v>230</v>
      </c>
      <c r="Q9" s="39"/>
      <c r="R9" s="40">
        <f t="shared" si="3"/>
        <v>138</v>
      </c>
      <c r="S9" s="41"/>
      <c r="T9" s="39" t="str">
        <f t="shared" si="4"/>
        <v>Low</v>
      </c>
      <c r="U9" s="41"/>
      <c r="V9" s="39" t="str">
        <f t="shared" si="5"/>
        <v>Low</v>
      </c>
      <c r="W9" s="41"/>
      <c r="X9" s="57" t="str">
        <f t="shared" si="6"/>
        <v>Dud</v>
      </c>
      <c r="Z9" s="51" t="str">
        <f t="shared" si="7"/>
        <v>Rework pricing, ingredients, and cost of goods to turn into a star.</v>
      </c>
    </row>
    <row r="10" spans="1:28" s="37" customFormat="1" ht="20.25" customHeight="1" thickBot="1" x14ac:dyDescent="0.25">
      <c r="D10" s="45" t="s">
        <v>23</v>
      </c>
      <c r="E10" s="41"/>
      <c r="F10" s="46">
        <v>50</v>
      </c>
      <c r="G10" s="39"/>
      <c r="H10" s="47">
        <v>8</v>
      </c>
      <c r="I10" s="39"/>
      <c r="J10" s="47">
        <v>3</v>
      </c>
      <c r="K10" s="39"/>
      <c r="L10" s="40">
        <f t="shared" si="0"/>
        <v>5</v>
      </c>
      <c r="M10" s="39"/>
      <c r="N10" s="40">
        <f t="shared" si="1"/>
        <v>150</v>
      </c>
      <c r="O10" s="39"/>
      <c r="P10" s="40">
        <f t="shared" si="2"/>
        <v>400</v>
      </c>
      <c r="Q10" s="39"/>
      <c r="R10" s="40">
        <f t="shared" si="3"/>
        <v>250</v>
      </c>
      <c r="S10" s="41"/>
      <c r="T10" s="39" t="str">
        <f t="shared" si="4"/>
        <v>High</v>
      </c>
      <c r="U10" s="41"/>
      <c r="V10" s="39" t="str">
        <f t="shared" si="5"/>
        <v>Low</v>
      </c>
      <c r="W10" s="41"/>
      <c r="X10" s="57" t="str">
        <f t="shared" si="6"/>
        <v>Puzzle</v>
      </c>
      <c r="Z10" s="51" t="str">
        <f t="shared" si="7"/>
        <v>Untapped potential, consider having serves promote this item or changing the menu description to boost sales.</v>
      </c>
    </row>
    <row r="11" spans="1:28" s="37" customFormat="1" ht="20.25" customHeight="1" thickBot="1" x14ac:dyDescent="0.25">
      <c r="D11" s="45" t="s">
        <v>24</v>
      </c>
      <c r="E11" s="41"/>
      <c r="F11" s="46">
        <v>94</v>
      </c>
      <c r="G11" s="39"/>
      <c r="H11" s="47">
        <v>3</v>
      </c>
      <c r="I11" s="39"/>
      <c r="J11" s="47">
        <v>2</v>
      </c>
      <c r="K11" s="39"/>
      <c r="L11" s="40">
        <f t="shared" si="0"/>
        <v>1</v>
      </c>
      <c r="M11" s="39"/>
      <c r="N11" s="40">
        <f t="shared" si="1"/>
        <v>188</v>
      </c>
      <c r="O11" s="39"/>
      <c r="P11" s="40">
        <f t="shared" si="2"/>
        <v>282</v>
      </c>
      <c r="Q11" s="39"/>
      <c r="R11" s="40">
        <f t="shared" si="3"/>
        <v>94</v>
      </c>
      <c r="S11" s="41"/>
      <c r="T11" s="39" t="str">
        <f t="shared" si="4"/>
        <v>Low</v>
      </c>
      <c r="U11" s="41"/>
      <c r="V11" s="39" t="str">
        <f t="shared" si="5"/>
        <v>High</v>
      </c>
      <c r="W11" s="41"/>
      <c r="X11" s="57" t="str">
        <f t="shared" si="6"/>
        <v>Plowhorse</v>
      </c>
      <c r="Z11" s="51" t="str">
        <f t="shared" si="7"/>
        <v>Customers love this item but not profitable, consider raising prices.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8" x14ac:dyDescent="0.3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T2:Y2"/>
    <mergeCell ref="D2:R2"/>
    <mergeCell ref="D3:R3"/>
    <mergeCell ref="T3:Y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ED85-1451-4762-ADC9-CEE2E0D565D7}">
  <dimension ref="A1:AB66"/>
  <sheetViews>
    <sheetView showGridLines="0" showRowColHeaders="0" workbookViewId="0">
      <selection activeCell="A4" sqref="A4:XFD5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27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49.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81.75" hidden="1" customHeight="1" x14ac:dyDescent="0.2">
      <c r="D5" s="18"/>
      <c r="F5" s="25">
        <f>SUM(F8:F991)</f>
        <v>239</v>
      </c>
      <c r="G5" s="26"/>
      <c r="H5" s="27">
        <f>SUM(P8:P991)</f>
        <v>2009</v>
      </c>
      <c r="I5" s="26"/>
      <c r="J5" s="27">
        <f>SUM(N8:N991)</f>
        <v>724</v>
      </c>
      <c r="K5" s="26"/>
      <c r="L5" s="27">
        <f>SUM(R8:R991)</f>
        <v>1285</v>
      </c>
      <c r="M5" s="26"/>
      <c r="N5" s="28"/>
      <c r="O5" s="26"/>
      <c r="P5" s="29">
        <f>AVERAGE(F8:F991)</f>
        <v>59.75</v>
      </c>
      <c r="Q5" s="26"/>
      <c r="R5" s="28">
        <f>L5/F5</f>
        <v>5.3765690376569042</v>
      </c>
      <c r="S5" s="26"/>
      <c r="T5" s="30">
        <f>AVERAGE(R8:R991)</f>
        <v>321.25</v>
      </c>
      <c r="U5" s="26"/>
      <c r="V5" s="31">
        <f>J5/H5</f>
        <v>0.36037829766052765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43</v>
      </c>
      <c r="E8" s="38"/>
      <c r="F8" s="46">
        <v>75</v>
      </c>
      <c r="G8" s="39"/>
      <c r="H8" s="47">
        <v>8</v>
      </c>
      <c r="I8" s="39"/>
      <c r="J8" s="47">
        <v>3</v>
      </c>
      <c r="K8" s="39"/>
      <c r="L8" s="40">
        <f t="shared" ref="L8:L39" si="0">H8-J8</f>
        <v>5</v>
      </c>
      <c r="M8" s="39"/>
      <c r="N8" s="40">
        <f t="shared" ref="N8:N39" si="1">F8*J8</f>
        <v>225</v>
      </c>
      <c r="O8" s="39"/>
      <c r="P8" s="40">
        <f t="shared" ref="P8:P39" si="2">F8*H8</f>
        <v>600</v>
      </c>
      <c r="Q8" s="39"/>
      <c r="R8" s="40">
        <f t="shared" ref="R8:R39" si="3">IF(ISBLANK(D8),"",P8-N8)</f>
        <v>375</v>
      </c>
      <c r="S8" s="41"/>
      <c r="T8" s="39" t="str">
        <f t="shared" ref="T8:T39" si="4">IF(ISBLANK(D8),"",IF(R8&gt;$T$5,"High","Low"))</f>
        <v>High</v>
      </c>
      <c r="U8" s="41"/>
      <c r="V8" s="39" t="str">
        <f t="shared" ref="V8:V39" si="5">IF(ISBLANK(D8),"",IF(F8&gt;$P$5,"High","Low"))</f>
        <v>High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Star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Promote as much as possible, have servers recommend to guests.</v>
      </c>
    </row>
    <row r="9" spans="1:28" s="37" customFormat="1" ht="20.25" customHeight="1" thickBot="1" x14ac:dyDescent="0.25">
      <c r="D9" s="45" t="s">
        <v>44</v>
      </c>
      <c r="E9" s="41"/>
      <c r="F9" s="46">
        <v>52</v>
      </c>
      <c r="G9" s="39"/>
      <c r="H9" s="47">
        <v>9</v>
      </c>
      <c r="I9" s="39"/>
      <c r="J9" s="47">
        <v>4</v>
      </c>
      <c r="K9" s="39"/>
      <c r="L9" s="40">
        <f t="shared" si="0"/>
        <v>5</v>
      </c>
      <c r="M9" s="39"/>
      <c r="N9" s="40">
        <f t="shared" si="1"/>
        <v>208</v>
      </c>
      <c r="O9" s="39"/>
      <c r="P9" s="40">
        <f t="shared" si="2"/>
        <v>468</v>
      </c>
      <c r="Q9" s="39"/>
      <c r="R9" s="40">
        <f t="shared" si="3"/>
        <v>260</v>
      </c>
      <c r="S9" s="41"/>
      <c r="T9" s="39" t="str">
        <f t="shared" si="4"/>
        <v>Low</v>
      </c>
      <c r="U9" s="41"/>
      <c r="V9" s="39" t="str">
        <f t="shared" si="5"/>
        <v>Low</v>
      </c>
      <c r="W9" s="41"/>
      <c r="X9" s="57" t="str">
        <f t="shared" si="6"/>
        <v>Dud</v>
      </c>
      <c r="Z9" s="51" t="str">
        <f t="shared" si="7"/>
        <v>Rework pricing, ingredients, and cost of goods to turn into a star.</v>
      </c>
    </row>
    <row r="10" spans="1:28" s="37" customFormat="1" ht="20.25" customHeight="1" thickBot="1" x14ac:dyDescent="0.25">
      <c r="D10" s="45" t="s">
        <v>45</v>
      </c>
      <c r="E10" s="41"/>
      <c r="F10" s="46">
        <v>67</v>
      </c>
      <c r="G10" s="39"/>
      <c r="H10" s="47">
        <v>8</v>
      </c>
      <c r="I10" s="39"/>
      <c r="J10" s="47">
        <v>3</v>
      </c>
      <c r="K10" s="39"/>
      <c r="L10" s="40">
        <f t="shared" si="0"/>
        <v>5</v>
      </c>
      <c r="M10" s="39"/>
      <c r="N10" s="40">
        <f t="shared" si="1"/>
        <v>201</v>
      </c>
      <c r="O10" s="39"/>
      <c r="P10" s="40">
        <f t="shared" si="2"/>
        <v>536</v>
      </c>
      <c r="Q10" s="39"/>
      <c r="R10" s="40">
        <f t="shared" si="3"/>
        <v>335</v>
      </c>
      <c r="S10" s="41"/>
      <c r="T10" s="39" t="str">
        <f t="shared" si="4"/>
        <v>High</v>
      </c>
      <c r="U10" s="41"/>
      <c r="V10" s="39" t="str">
        <f t="shared" si="5"/>
        <v>High</v>
      </c>
      <c r="W10" s="41"/>
      <c r="X10" s="57" t="str">
        <f t="shared" si="6"/>
        <v>Star</v>
      </c>
      <c r="Z10" s="51" t="str">
        <f t="shared" si="7"/>
        <v>Promote as much as possible, have servers recommend to guests.</v>
      </c>
    </row>
    <row r="11" spans="1:28" s="37" customFormat="1" ht="20.25" customHeight="1" thickBot="1" x14ac:dyDescent="0.25">
      <c r="D11" s="45" t="s">
        <v>46</v>
      </c>
      <c r="E11" s="41"/>
      <c r="F11" s="46">
        <v>45</v>
      </c>
      <c r="G11" s="39"/>
      <c r="H11" s="47">
        <v>9</v>
      </c>
      <c r="I11" s="39"/>
      <c r="J11" s="47">
        <v>2</v>
      </c>
      <c r="K11" s="39"/>
      <c r="L11" s="40">
        <f t="shared" si="0"/>
        <v>7</v>
      </c>
      <c r="M11" s="39"/>
      <c r="N11" s="40">
        <f t="shared" si="1"/>
        <v>90</v>
      </c>
      <c r="O11" s="39"/>
      <c r="P11" s="40">
        <f t="shared" si="2"/>
        <v>405</v>
      </c>
      <c r="Q11" s="39"/>
      <c r="R11" s="40">
        <f t="shared" si="3"/>
        <v>315</v>
      </c>
      <c r="S11" s="41"/>
      <c r="T11" s="39" t="str">
        <f t="shared" si="4"/>
        <v>Low</v>
      </c>
      <c r="U11" s="41"/>
      <c r="V11" s="39" t="str">
        <f t="shared" si="5"/>
        <v>Low</v>
      </c>
      <c r="W11" s="41"/>
      <c r="X11" s="57" t="str">
        <f t="shared" si="6"/>
        <v>Dud</v>
      </c>
      <c r="Z11" s="51" t="str">
        <f t="shared" si="7"/>
        <v>Rework pricing, ingredients, and cost of goods to turn into a star.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9" thickBot="1" x14ac:dyDescent="0.35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D2:R2"/>
    <mergeCell ref="T2:Y2"/>
    <mergeCell ref="D3:R3"/>
    <mergeCell ref="T3:Y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45BD-B320-4C9C-8DBE-51E0769E7299}">
  <dimension ref="A1:AB66"/>
  <sheetViews>
    <sheetView showGridLines="0" showRowColHeaders="0" workbookViewId="0">
      <selection activeCell="A4" sqref="A4:XFD5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28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49.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81.75" hidden="1" customHeight="1" x14ac:dyDescent="0.2">
      <c r="D5" s="18"/>
      <c r="F5" s="25">
        <f>SUM(F8:F991)</f>
        <v>247</v>
      </c>
      <c r="G5" s="26"/>
      <c r="H5" s="27">
        <f>SUM(P8:P991)</f>
        <v>1872</v>
      </c>
      <c r="I5" s="26"/>
      <c r="J5" s="27">
        <f>SUM(N8:N991)</f>
        <v>1070</v>
      </c>
      <c r="K5" s="26"/>
      <c r="L5" s="27">
        <f>SUM(R8:R991)</f>
        <v>802</v>
      </c>
      <c r="M5" s="26"/>
      <c r="N5" s="28"/>
      <c r="O5" s="26"/>
      <c r="P5" s="29">
        <f>AVERAGE(F8:F991)</f>
        <v>61.75</v>
      </c>
      <c r="Q5" s="26"/>
      <c r="R5" s="28">
        <f>L5/F5</f>
        <v>3.2469635627530367</v>
      </c>
      <c r="S5" s="26"/>
      <c r="T5" s="30">
        <f>AVERAGE(R8:R991)</f>
        <v>200.5</v>
      </c>
      <c r="U5" s="26"/>
      <c r="V5" s="31">
        <f>J5/H5</f>
        <v>0.57158119658119655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20</v>
      </c>
      <c r="E8" s="38"/>
      <c r="F8" s="46">
        <v>80</v>
      </c>
      <c r="G8" s="39"/>
      <c r="H8" s="47">
        <v>12</v>
      </c>
      <c r="I8" s="39"/>
      <c r="J8" s="47">
        <v>8</v>
      </c>
      <c r="K8" s="39"/>
      <c r="L8" s="40">
        <f t="shared" ref="L8:L39" si="0">H8-J8</f>
        <v>4</v>
      </c>
      <c r="M8" s="39"/>
      <c r="N8" s="40">
        <f t="shared" ref="N8:N39" si="1">F8*J8</f>
        <v>640</v>
      </c>
      <c r="O8" s="39"/>
      <c r="P8" s="40">
        <f t="shared" ref="P8:P39" si="2">F8*H8</f>
        <v>960</v>
      </c>
      <c r="Q8" s="39"/>
      <c r="R8" s="40">
        <f t="shared" ref="R8:R39" si="3">IF(ISBLANK(D8),"",P8-N8)</f>
        <v>320</v>
      </c>
      <c r="S8" s="41"/>
      <c r="T8" s="39" t="str">
        <f t="shared" ref="T8:T39" si="4">IF(ISBLANK(D8),"",IF(R8&gt;$T$5,"High","Low"))</f>
        <v>High</v>
      </c>
      <c r="U8" s="41"/>
      <c r="V8" s="39" t="str">
        <f t="shared" ref="V8:V39" si="5">IF(ISBLANK(D8),"",IF(F8&gt;$P$5,"High","Low"))</f>
        <v>High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Star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Promote as much as possible, have servers recommend to guests.</v>
      </c>
    </row>
    <row r="9" spans="1:28" s="37" customFormat="1" ht="20.25" customHeight="1" thickBot="1" x14ac:dyDescent="0.25">
      <c r="D9" s="45" t="s">
        <v>21</v>
      </c>
      <c r="E9" s="41"/>
      <c r="F9" s="46">
        <v>23</v>
      </c>
      <c r="G9" s="39"/>
      <c r="H9" s="47">
        <v>10</v>
      </c>
      <c r="I9" s="39"/>
      <c r="J9" s="47">
        <v>4</v>
      </c>
      <c r="K9" s="39"/>
      <c r="L9" s="40">
        <f t="shared" si="0"/>
        <v>6</v>
      </c>
      <c r="M9" s="39"/>
      <c r="N9" s="40">
        <f t="shared" si="1"/>
        <v>92</v>
      </c>
      <c r="O9" s="39"/>
      <c r="P9" s="40">
        <f t="shared" si="2"/>
        <v>230</v>
      </c>
      <c r="Q9" s="39"/>
      <c r="R9" s="40">
        <f t="shared" si="3"/>
        <v>138</v>
      </c>
      <c r="S9" s="41"/>
      <c r="T9" s="39" t="str">
        <f t="shared" si="4"/>
        <v>Low</v>
      </c>
      <c r="U9" s="41"/>
      <c r="V9" s="39" t="str">
        <f t="shared" si="5"/>
        <v>Low</v>
      </c>
      <c r="W9" s="41"/>
      <c r="X9" s="57" t="str">
        <f t="shared" si="6"/>
        <v>Dud</v>
      </c>
      <c r="Z9" s="51" t="str">
        <f t="shared" si="7"/>
        <v>Rework pricing, ingredients, and cost of goods to turn into a star.</v>
      </c>
    </row>
    <row r="10" spans="1:28" s="37" customFormat="1" ht="20.25" customHeight="1" thickBot="1" x14ac:dyDescent="0.25">
      <c r="D10" s="45" t="s">
        <v>23</v>
      </c>
      <c r="E10" s="41"/>
      <c r="F10" s="46">
        <v>50</v>
      </c>
      <c r="G10" s="39"/>
      <c r="H10" s="47">
        <v>8</v>
      </c>
      <c r="I10" s="39"/>
      <c r="J10" s="47">
        <v>3</v>
      </c>
      <c r="K10" s="39"/>
      <c r="L10" s="40">
        <f t="shared" si="0"/>
        <v>5</v>
      </c>
      <c r="M10" s="39"/>
      <c r="N10" s="40">
        <f t="shared" si="1"/>
        <v>150</v>
      </c>
      <c r="O10" s="39"/>
      <c r="P10" s="40">
        <f t="shared" si="2"/>
        <v>400</v>
      </c>
      <c r="Q10" s="39"/>
      <c r="R10" s="40">
        <f t="shared" si="3"/>
        <v>250</v>
      </c>
      <c r="S10" s="41"/>
      <c r="T10" s="39" t="str">
        <f t="shared" si="4"/>
        <v>High</v>
      </c>
      <c r="U10" s="41"/>
      <c r="V10" s="39" t="str">
        <f t="shared" si="5"/>
        <v>Low</v>
      </c>
      <c r="W10" s="41"/>
      <c r="X10" s="57" t="str">
        <f t="shared" si="6"/>
        <v>Puzzle</v>
      </c>
      <c r="Z10" s="51" t="str">
        <f t="shared" si="7"/>
        <v>Untapped potential, consider having serves promote this item or changing the menu description to boost sales.</v>
      </c>
    </row>
    <row r="11" spans="1:28" s="37" customFormat="1" ht="20.25" customHeight="1" thickBot="1" x14ac:dyDescent="0.25">
      <c r="D11" s="45" t="s">
        <v>24</v>
      </c>
      <c r="E11" s="41"/>
      <c r="F11" s="46">
        <v>94</v>
      </c>
      <c r="G11" s="39"/>
      <c r="H11" s="47">
        <v>3</v>
      </c>
      <c r="I11" s="39"/>
      <c r="J11" s="47">
        <v>2</v>
      </c>
      <c r="K11" s="39"/>
      <c r="L11" s="40">
        <f t="shared" si="0"/>
        <v>1</v>
      </c>
      <c r="M11" s="39"/>
      <c r="N11" s="40">
        <f t="shared" si="1"/>
        <v>188</v>
      </c>
      <c r="O11" s="39"/>
      <c r="P11" s="40">
        <f t="shared" si="2"/>
        <v>282</v>
      </c>
      <c r="Q11" s="39"/>
      <c r="R11" s="40">
        <f t="shared" si="3"/>
        <v>94</v>
      </c>
      <c r="S11" s="41"/>
      <c r="T11" s="39" t="str">
        <f t="shared" si="4"/>
        <v>Low</v>
      </c>
      <c r="U11" s="41"/>
      <c r="V11" s="39" t="str">
        <f t="shared" si="5"/>
        <v>High</v>
      </c>
      <c r="W11" s="41"/>
      <c r="X11" s="57" t="str">
        <f t="shared" si="6"/>
        <v>Plowhorse</v>
      </c>
      <c r="Z11" s="51" t="str">
        <f t="shared" si="7"/>
        <v>Customers love this item but not profitable, consider raising prices.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9" thickBot="1" x14ac:dyDescent="0.35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D2:R2"/>
    <mergeCell ref="T2:Y2"/>
    <mergeCell ref="D3:R3"/>
    <mergeCell ref="T3:Y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A324-EF3E-44A4-98DA-39462FB44807}">
  <dimension ref="A1:AB66"/>
  <sheetViews>
    <sheetView showGridLines="0" showRowColHeaders="0" workbookViewId="0">
      <selection activeCell="A4" sqref="A4:XFD5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29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49.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81.75" hidden="1" customHeight="1" x14ac:dyDescent="0.2">
      <c r="D5" s="18"/>
      <c r="F5" s="25">
        <f>SUM(F8:F991)</f>
        <v>247</v>
      </c>
      <c r="G5" s="26"/>
      <c r="H5" s="27">
        <f>SUM(P8:P991)</f>
        <v>1872</v>
      </c>
      <c r="I5" s="26"/>
      <c r="J5" s="27">
        <f>SUM(N8:N991)</f>
        <v>1070</v>
      </c>
      <c r="K5" s="26"/>
      <c r="L5" s="27">
        <f>SUM(R8:R991)</f>
        <v>802</v>
      </c>
      <c r="M5" s="26"/>
      <c r="N5" s="28"/>
      <c r="O5" s="26"/>
      <c r="P5" s="29">
        <f>AVERAGE(F8:F991)</f>
        <v>61.75</v>
      </c>
      <c r="Q5" s="26"/>
      <c r="R5" s="28">
        <f>L5/F5</f>
        <v>3.2469635627530367</v>
      </c>
      <c r="S5" s="26"/>
      <c r="T5" s="30">
        <f>AVERAGE(R8:R991)</f>
        <v>200.5</v>
      </c>
      <c r="U5" s="26"/>
      <c r="V5" s="31">
        <f>J5/H5</f>
        <v>0.57158119658119655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20</v>
      </c>
      <c r="E8" s="38"/>
      <c r="F8" s="46">
        <v>80</v>
      </c>
      <c r="G8" s="39"/>
      <c r="H8" s="47">
        <v>12</v>
      </c>
      <c r="I8" s="39"/>
      <c r="J8" s="47">
        <v>8</v>
      </c>
      <c r="K8" s="39"/>
      <c r="L8" s="40">
        <f t="shared" ref="L8:L39" si="0">H8-J8</f>
        <v>4</v>
      </c>
      <c r="M8" s="39"/>
      <c r="N8" s="40">
        <f t="shared" ref="N8:N39" si="1">F8*J8</f>
        <v>640</v>
      </c>
      <c r="O8" s="39"/>
      <c r="P8" s="40">
        <f t="shared" ref="P8:P39" si="2">F8*H8</f>
        <v>960</v>
      </c>
      <c r="Q8" s="39"/>
      <c r="R8" s="40">
        <f t="shared" ref="R8:R39" si="3">IF(ISBLANK(D8),"",P8-N8)</f>
        <v>320</v>
      </c>
      <c r="S8" s="41"/>
      <c r="T8" s="39" t="str">
        <f t="shared" ref="T8:T39" si="4">IF(ISBLANK(D8),"",IF(R8&gt;$T$5,"High","Low"))</f>
        <v>High</v>
      </c>
      <c r="U8" s="41"/>
      <c r="V8" s="39" t="str">
        <f t="shared" ref="V8:V39" si="5">IF(ISBLANK(D8),"",IF(F8&gt;$P$5,"High","Low"))</f>
        <v>High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Star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Promote as much as possible, have servers recommend to guests.</v>
      </c>
    </row>
    <row r="9" spans="1:28" s="37" customFormat="1" ht="20.25" customHeight="1" thickBot="1" x14ac:dyDescent="0.25">
      <c r="D9" s="45" t="s">
        <v>21</v>
      </c>
      <c r="E9" s="41"/>
      <c r="F9" s="46">
        <v>23</v>
      </c>
      <c r="G9" s="39"/>
      <c r="H9" s="47">
        <v>10</v>
      </c>
      <c r="I9" s="39"/>
      <c r="J9" s="47">
        <v>4</v>
      </c>
      <c r="K9" s="39"/>
      <c r="L9" s="40">
        <f t="shared" si="0"/>
        <v>6</v>
      </c>
      <c r="M9" s="39"/>
      <c r="N9" s="40">
        <f t="shared" si="1"/>
        <v>92</v>
      </c>
      <c r="O9" s="39"/>
      <c r="P9" s="40">
        <f t="shared" si="2"/>
        <v>230</v>
      </c>
      <c r="Q9" s="39"/>
      <c r="R9" s="40">
        <f t="shared" si="3"/>
        <v>138</v>
      </c>
      <c r="S9" s="41"/>
      <c r="T9" s="39" t="str">
        <f t="shared" si="4"/>
        <v>Low</v>
      </c>
      <c r="U9" s="41"/>
      <c r="V9" s="39" t="str">
        <f t="shared" si="5"/>
        <v>Low</v>
      </c>
      <c r="W9" s="41"/>
      <c r="X9" s="57" t="str">
        <f t="shared" si="6"/>
        <v>Dud</v>
      </c>
      <c r="Z9" s="51" t="str">
        <f t="shared" si="7"/>
        <v>Rework pricing, ingredients, and cost of goods to turn into a star.</v>
      </c>
    </row>
    <row r="10" spans="1:28" s="37" customFormat="1" ht="20.25" customHeight="1" thickBot="1" x14ac:dyDescent="0.25">
      <c r="D10" s="45" t="s">
        <v>23</v>
      </c>
      <c r="E10" s="41"/>
      <c r="F10" s="46">
        <v>50</v>
      </c>
      <c r="G10" s="39"/>
      <c r="H10" s="47">
        <v>8</v>
      </c>
      <c r="I10" s="39"/>
      <c r="J10" s="47">
        <v>3</v>
      </c>
      <c r="K10" s="39"/>
      <c r="L10" s="40">
        <f t="shared" si="0"/>
        <v>5</v>
      </c>
      <c r="M10" s="39"/>
      <c r="N10" s="40">
        <f t="shared" si="1"/>
        <v>150</v>
      </c>
      <c r="O10" s="39"/>
      <c r="P10" s="40">
        <f t="shared" si="2"/>
        <v>400</v>
      </c>
      <c r="Q10" s="39"/>
      <c r="R10" s="40">
        <f t="shared" si="3"/>
        <v>250</v>
      </c>
      <c r="S10" s="41"/>
      <c r="T10" s="39" t="str">
        <f t="shared" si="4"/>
        <v>High</v>
      </c>
      <c r="U10" s="41"/>
      <c r="V10" s="39" t="str">
        <f t="shared" si="5"/>
        <v>Low</v>
      </c>
      <c r="W10" s="41"/>
      <c r="X10" s="57" t="str">
        <f t="shared" si="6"/>
        <v>Puzzle</v>
      </c>
      <c r="Z10" s="51" t="str">
        <f t="shared" si="7"/>
        <v>Untapped potential, consider having serves promote this item or changing the menu description to boost sales.</v>
      </c>
    </row>
    <row r="11" spans="1:28" s="37" customFormat="1" ht="20.25" customHeight="1" thickBot="1" x14ac:dyDescent="0.25">
      <c r="D11" s="45" t="s">
        <v>24</v>
      </c>
      <c r="E11" s="41"/>
      <c r="F11" s="46">
        <v>94</v>
      </c>
      <c r="G11" s="39"/>
      <c r="H11" s="47">
        <v>3</v>
      </c>
      <c r="I11" s="39"/>
      <c r="J11" s="47">
        <v>2</v>
      </c>
      <c r="K11" s="39"/>
      <c r="L11" s="40">
        <f t="shared" si="0"/>
        <v>1</v>
      </c>
      <c r="M11" s="39"/>
      <c r="N11" s="40">
        <f t="shared" si="1"/>
        <v>188</v>
      </c>
      <c r="O11" s="39"/>
      <c r="P11" s="40">
        <f t="shared" si="2"/>
        <v>282</v>
      </c>
      <c r="Q11" s="39"/>
      <c r="R11" s="40">
        <f t="shared" si="3"/>
        <v>94</v>
      </c>
      <c r="S11" s="41"/>
      <c r="T11" s="39" t="str">
        <f t="shared" si="4"/>
        <v>Low</v>
      </c>
      <c r="U11" s="41"/>
      <c r="V11" s="39" t="str">
        <f t="shared" si="5"/>
        <v>High</v>
      </c>
      <c r="W11" s="41"/>
      <c r="X11" s="57" t="str">
        <f t="shared" si="6"/>
        <v>Plowhorse</v>
      </c>
      <c r="Z11" s="51" t="str">
        <f t="shared" si="7"/>
        <v>Customers love this item but not profitable, consider raising prices.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9" thickBot="1" x14ac:dyDescent="0.35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D2:R2"/>
    <mergeCell ref="T2:Y2"/>
    <mergeCell ref="D3:R3"/>
    <mergeCell ref="T3:Y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22B0-DE1E-4C63-8E5D-6F385A1A32B3}">
  <dimension ref="A1:AB66"/>
  <sheetViews>
    <sheetView showGridLines="0" showRowColHeaders="0" topLeftCell="H1" workbookViewId="0">
      <selection activeCell="A4" sqref="A4:XFD5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31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49.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81.75" hidden="1" customHeight="1" x14ac:dyDescent="0.2">
      <c r="D5" s="18"/>
      <c r="F5" s="25">
        <f>SUM(F8:F991)</f>
        <v>247</v>
      </c>
      <c r="G5" s="26"/>
      <c r="H5" s="27">
        <f>SUM(P8:P991)</f>
        <v>1872</v>
      </c>
      <c r="I5" s="26"/>
      <c r="J5" s="27">
        <f>SUM(N8:N991)</f>
        <v>1070</v>
      </c>
      <c r="K5" s="26"/>
      <c r="L5" s="27">
        <f>SUM(R8:R991)</f>
        <v>802</v>
      </c>
      <c r="M5" s="26"/>
      <c r="N5" s="28"/>
      <c r="O5" s="26"/>
      <c r="P5" s="29">
        <f>AVERAGE(F8:F991)</f>
        <v>61.75</v>
      </c>
      <c r="Q5" s="26"/>
      <c r="R5" s="28">
        <f>L5/F5</f>
        <v>3.2469635627530367</v>
      </c>
      <c r="S5" s="26"/>
      <c r="T5" s="30">
        <f>AVERAGE(R8:R991)</f>
        <v>200.5</v>
      </c>
      <c r="U5" s="26"/>
      <c r="V5" s="31">
        <f>J5/H5</f>
        <v>0.57158119658119655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20</v>
      </c>
      <c r="E8" s="38"/>
      <c r="F8" s="46">
        <v>80</v>
      </c>
      <c r="G8" s="39"/>
      <c r="H8" s="47">
        <v>12</v>
      </c>
      <c r="I8" s="39"/>
      <c r="J8" s="47">
        <v>8</v>
      </c>
      <c r="K8" s="39"/>
      <c r="L8" s="40">
        <f t="shared" ref="L8:L39" si="0">H8-J8</f>
        <v>4</v>
      </c>
      <c r="M8" s="39"/>
      <c r="N8" s="40">
        <f t="shared" ref="N8:N39" si="1">F8*J8</f>
        <v>640</v>
      </c>
      <c r="O8" s="39"/>
      <c r="P8" s="40">
        <f t="shared" ref="P8:P39" si="2">F8*H8</f>
        <v>960</v>
      </c>
      <c r="Q8" s="39"/>
      <c r="R8" s="40">
        <f t="shared" ref="R8:R39" si="3">IF(ISBLANK(D8),"",P8-N8)</f>
        <v>320</v>
      </c>
      <c r="S8" s="41"/>
      <c r="T8" s="39" t="str">
        <f t="shared" ref="T8:T39" si="4">IF(ISBLANK(D8),"",IF(R8&gt;$T$5,"High","Low"))</f>
        <v>High</v>
      </c>
      <c r="U8" s="41"/>
      <c r="V8" s="39" t="str">
        <f t="shared" ref="V8:V39" si="5">IF(ISBLANK(D8),"",IF(F8&gt;$P$5,"High","Low"))</f>
        <v>High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Star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Promote as much as possible, have servers recommend to guests.</v>
      </c>
    </row>
    <row r="9" spans="1:28" s="37" customFormat="1" ht="20.25" customHeight="1" thickBot="1" x14ac:dyDescent="0.25">
      <c r="D9" s="45" t="s">
        <v>21</v>
      </c>
      <c r="E9" s="41"/>
      <c r="F9" s="46">
        <v>23</v>
      </c>
      <c r="G9" s="39"/>
      <c r="H9" s="47">
        <v>10</v>
      </c>
      <c r="I9" s="39"/>
      <c r="J9" s="47">
        <v>4</v>
      </c>
      <c r="K9" s="39"/>
      <c r="L9" s="40">
        <f t="shared" si="0"/>
        <v>6</v>
      </c>
      <c r="M9" s="39"/>
      <c r="N9" s="40">
        <f t="shared" si="1"/>
        <v>92</v>
      </c>
      <c r="O9" s="39"/>
      <c r="P9" s="40">
        <f t="shared" si="2"/>
        <v>230</v>
      </c>
      <c r="Q9" s="39"/>
      <c r="R9" s="40">
        <f t="shared" si="3"/>
        <v>138</v>
      </c>
      <c r="S9" s="41"/>
      <c r="T9" s="39" t="str">
        <f t="shared" si="4"/>
        <v>Low</v>
      </c>
      <c r="U9" s="41"/>
      <c r="V9" s="39" t="str">
        <f t="shared" si="5"/>
        <v>Low</v>
      </c>
      <c r="W9" s="41"/>
      <c r="X9" s="57" t="str">
        <f t="shared" si="6"/>
        <v>Dud</v>
      </c>
      <c r="Z9" s="51" t="str">
        <f t="shared" si="7"/>
        <v>Rework pricing, ingredients, and cost of goods to turn into a star.</v>
      </c>
    </row>
    <row r="10" spans="1:28" s="37" customFormat="1" ht="20.25" customHeight="1" thickBot="1" x14ac:dyDescent="0.25">
      <c r="D10" s="45" t="s">
        <v>23</v>
      </c>
      <c r="E10" s="41"/>
      <c r="F10" s="46">
        <v>50</v>
      </c>
      <c r="G10" s="39"/>
      <c r="H10" s="47">
        <v>8</v>
      </c>
      <c r="I10" s="39"/>
      <c r="J10" s="47">
        <v>3</v>
      </c>
      <c r="K10" s="39"/>
      <c r="L10" s="40">
        <f t="shared" si="0"/>
        <v>5</v>
      </c>
      <c r="M10" s="39"/>
      <c r="N10" s="40">
        <f t="shared" si="1"/>
        <v>150</v>
      </c>
      <c r="O10" s="39"/>
      <c r="P10" s="40">
        <f t="shared" si="2"/>
        <v>400</v>
      </c>
      <c r="Q10" s="39"/>
      <c r="R10" s="40">
        <f t="shared" si="3"/>
        <v>250</v>
      </c>
      <c r="S10" s="41"/>
      <c r="T10" s="39" t="str">
        <f t="shared" si="4"/>
        <v>High</v>
      </c>
      <c r="U10" s="41"/>
      <c r="V10" s="39" t="str">
        <f t="shared" si="5"/>
        <v>Low</v>
      </c>
      <c r="W10" s="41"/>
      <c r="X10" s="57" t="str">
        <f t="shared" si="6"/>
        <v>Puzzle</v>
      </c>
      <c r="Z10" s="51" t="str">
        <f t="shared" si="7"/>
        <v>Untapped potential, consider having serves promote this item or changing the menu description to boost sales.</v>
      </c>
    </row>
    <row r="11" spans="1:28" s="37" customFormat="1" ht="20.25" customHeight="1" thickBot="1" x14ac:dyDescent="0.25">
      <c r="D11" s="45" t="s">
        <v>24</v>
      </c>
      <c r="E11" s="41"/>
      <c r="F11" s="46">
        <v>94</v>
      </c>
      <c r="G11" s="39"/>
      <c r="H11" s="47">
        <v>3</v>
      </c>
      <c r="I11" s="39"/>
      <c r="J11" s="47">
        <v>2</v>
      </c>
      <c r="K11" s="39"/>
      <c r="L11" s="40">
        <f t="shared" si="0"/>
        <v>1</v>
      </c>
      <c r="M11" s="39"/>
      <c r="N11" s="40">
        <f t="shared" si="1"/>
        <v>188</v>
      </c>
      <c r="O11" s="39"/>
      <c r="P11" s="40">
        <f t="shared" si="2"/>
        <v>282</v>
      </c>
      <c r="Q11" s="39"/>
      <c r="R11" s="40">
        <f t="shared" si="3"/>
        <v>94</v>
      </c>
      <c r="S11" s="41"/>
      <c r="T11" s="39" t="str">
        <f t="shared" si="4"/>
        <v>Low</v>
      </c>
      <c r="U11" s="41"/>
      <c r="V11" s="39" t="str">
        <f t="shared" si="5"/>
        <v>High</v>
      </c>
      <c r="W11" s="41"/>
      <c r="X11" s="57" t="str">
        <f t="shared" si="6"/>
        <v>Plowhorse</v>
      </c>
      <c r="Z11" s="51" t="str">
        <f t="shared" si="7"/>
        <v>Customers love this item but not profitable, consider raising prices.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9" thickBot="1" x14ac:dyDescent="0.35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D2:R2"/>
    <mergeCell ref="T2:Y2"/>
    <mergeCell ref="D3:R3"/>
    <mergeCell ref="T3:Y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56A2-C1F2-40A2-B1F1-1C10A628A23E}">
  <dimension ref="A1:AB66"/>
  <sheetViews>
    <sheetView showGridLines="0" showRowColHeaders="0" topLeftCell="L1" workbookViewId="0">
      <selection activeCell="A4" sqref="A4:XFD5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30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49.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81.75" hidden="1" customHeight="1" x14ac:dyDescent="0.2">
      <c r="D5" s="18"/>
      <c r="F5" s="25">
        <f>SUM(F8:F991)</f>
        <v>247</v>
      </c>
      <c r="G5" s="26"/>
      <c r="H5" s="27">
        <f>SUM(P8:P991)</f>
        <v>1872</v>
      </c>
      <c r="I5" s="26"/>
      <c r="J5" s="27">
        <f>SUM(N8:N991)</f>
        <v>1070</v>
      </c>
      <c r="K5" s="26"/>
      <c r="L5" s="27">
        <f>SUM(R8:R991)</f>
        <v>802</v>
      </c>
      <c r="M5" s="26"/>
      <c r="N5" s="28"/>
      <c r="O5" s="26"/>
      <c r="P5" s="29">
        <f>AVERAGE(F8:F991)</f>
        <v>61.75</v>
      </c>
      <c r="Q5" s="26"/>
      <c r="R5" s="28">
        <f>L5/F5</f>
        <v>3.2469635627530367</v>
      </c>
      <c r="S5" s="26"/>
      <c r="T5" s="30">
        <f>AVERAGE(R8:R991)</f>
        <v>200.5</v>
      </c>
      <c r="U5" s="26"/>
      <c r="V5" s="31">
        <f>J5/H5</f>
        <v>0.57158119658119655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20</v>
      </c>
      <c r="E8" s="38"/>
      <c r="F8" s="46">
        <v>80</v>
      </c>
      <c r="G8" s="39"/>
      <c r="H8" s="47">
        <v>12</v>
      </c>
      <c r="I8" s="39"/>
      <c r="J8" s="47">
        <v>8</v>
      </c>
      <c r="K8" s="39"/>
      <c r="L8" s="40">
        <f t="shared" ref="L8:L39" si="0">H8-J8</f>
        <v>4</v>
      </c>
      <c r="M8" s="39"/>
      <c r="N8" s="40">
        <f t="shared" ref="N8:N39" si="1">F8*J8</f>
        <v>640</v>
      </c>
      <c r="O8" s="39"/>
      <c r="P8" s="40">
        <f t="shared" ref="P8:P39" si="2">F8*H8</f>
        <v>960</v>
      </c>
      <c r="Q8" s="39"/>
      <c r="R8" s="40">
        <f t="shared" ref="R8:R39" si="3">IF(ISBLANK(D8),"",P8-N8)</f>
        <v>320</v>
      </c>
      <c r="S8" s="41"/>
      <c r="T8" s="39" t="str">
        <f t="shared" ref="T8:T39" si="4">IF(ISBLANK(D8),"",IF(R8&gt;$T$5,"High","Low"))</f>
        <v>High</v>
      </c>
      <c r="U8" s="41"/>
      <c r="V8" s="39" t="str">
        <f t="shared" ref="V8:V39" si="5">IF(ISBLANK(D8),"",IF(F8&gt;$P$5,"High","Low"))</f>
        <v>High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Star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Promote as much as possible, have servers recommend to guests.</v>
      </c>
    </row>
    <row r="9" spans="1:28" s="37" customFormat="1" ht="20.25" customHeight="1" thickBot="1" x14ac:dyDescent="0.25">
      <c r="D9" s="45" t="s">
        <v>21</v>
      </c>
      <c r="E9" s="41"/>
      <c r="F9" s="46">
        <v>23</v>
      </c>
      <c r="G9" s="39"/>
      <c r="H9" s="47">
        <v>10</v>
      </c>
      <c r="I9" s="39"/>
      <c r="J9" s="47">
        <v>4</v>
      </c>
      <c r="K9" s="39"/>
      <c r="L9" s="40">
        <f t="shared" si="0"/>
        <v>6</v>
      </c>
      <c r="M9" s="39"/>
      <c r="N9" s="40">
        <f t="shared" si="1"/>
        <v>92</v>
      </c>
      <c r="O9" s="39"/>
      <c r="P9" s="40">
        <f t="shared" si="2"/>
        <v>230</v>
      </c>
      <c r="Q9" s="39"/>
      <c r="R9" s="40">
        <f t="shared" si="3"/>
        <v>138</v>
      </c>
      <c r="S9" s="41"/>
      <c r="T9" s="39" t="str">
        <f t="shared" si="4"/>
        <v>Low</v>
      </c>
      <c r="U9" s="41"/>
      <c r="V9" s="39" t="str">
        <f t="shared" si="5"/>
        <v>Low</v>
      </c>
      <c r="W9" s="41"/>
      <c r="X9" s="57" t="str">
        <f t="shared" si="6"/>
        <v>Dud</v>
      </c>
      <c r="Z9" s="51" t="str">
        <f t="shared" si="7"/>
        <v>Rework pricing, ingredients, and cost of goods to turn into a star.</v>
      </c>
    </row>
    <row r="10" spans="1:28" s="37" customFormat="1" ht="20.25" customHeight="1" thickBot="1" x14ac:dyDescent="0.25">
      <c r="D10" s="45" t="s">
        <v>23</v>
      </c>
      <c r="E10" s="41"/>
      <c r="F10" s="46">
        <v>50</v>
      </c>
      <c r="G10" s="39"/>
      <c r="H10" s="47">
        <v>8</v>
      </c>
      <c r="I10" s="39"/>
      <c r="J10" s="47">
        <v>3</v>
      </c>
      <c r="K10" s="39"/>
      <c r="L10" s="40">
        <f t="shared" si="0"/>
        <v>5</v>
      </c>
      <c r="M10" s="39"/>
      <c r="N10" s="40">
        <f t="shared" si="1"/>
        <v>150</v>
      </c>
      <c r="O10" s="39"/>
      <c r="P10" s="40">
        <f t="shared" si="2"/>
        <v>400</v>
      </c>
      <c r="Q10" s="39"/>
      <c r="R10" s="40">
        <f t="shared" si="3"/>
        <v>250</v>
      </c>
      <c r="S10" s="41"/>
      <c r="T10" s="39" t="str">
        <f t="shared" si="4"/>
        <v>High</v>
      </c>
      <c r="U10" s="41"/>
      <c r="V10" s="39" t="str">
        <f t="shared" si="5"/>
        <v>Low</v>
      </c>
      <c r="W10" s="41"/>
      <c r="X10" s="57" t="str">
        <f t="shared" si="6"/>
        <v>Puzzle</v>
      </c>
      <c r="Z10" s="51" t="str">
        <f t="shared" si="7"/>
        <v>Untapped potential, consider having serves promote this item or changing the menu description to boost sales.</v>
      </c>
    </row>
    <row r="11" spans="1:28" s="37" customFormat="1" ht="20.25" customHeight="1" thickBot="1" x14ac:dyDescent="0.25">
      <c r="D11" s="45" t="s">
        <v>24</v>
      </c>
      <c r="E11" s="41"/>
      <c r="F11" s="46">
        <v>94</v>
      </c>
      <c r="G11" s="39"/>
      <c r="H11" s="47">
        <v>3</v>
      </c>
      <c r="I11" s="39"/>
      <c r="J11" s="47">
        <v>2</v>
      </c>
      <c r="K11" s="39"/>
      <c r="L11" s="40">
        <f t="shared" si="0"/>
        <v>1</v>
      </c>
      <c r="M11" s="39"/>
      <c r="N11" s="40">
        <f t="shared" si="1"/>
        <v>188</v>
      </c>
      <c r="O11" s="39"/>
      <c r="P11" s="40">
        <f t="shared" si="2"/>
        <v>282</v>
      </c>
      <c r="Q11" s="39"/>
      <c r="R11" s="40">
        <f t="shared" si="3"/>
        <v>94</v>
      </c>
      <c r="S11" s="41"/>
      <c r="T11" s="39" t="str">
        <f t="shared" si="4"/>
        <v>Low</v>
      </c>
      <c r="U11" s="41"/>
      <c r="V11" s="39" t="str">
        <f t="shared" si="5"/>
        <v>High</v>
      </c>
      <c r="W11" s="41"/>
      <c r="X11" s="57" t="str">
        <f t="shared" si="6"/>
        <v>Plowhorse</v>
      </c>
      <c r="Z11" s="51" t="str">
        <f t="shared" si="7"/>
        <v>Customers love this item but not profitable, consider raising prices.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9" thickBot="1" x14ac:dyDescent="0.35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D2:R2"/>
    <mergeCell ref="T2:Y2"/>
    <mergeCell ref="D3:R3"/>
    <mergeCell ref="T3:Y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2759-54CD-46D3-8E3D-C5C97A7ED761}">
  <dimension ref="A1:AB66"/>
  <sheetViews>
    <sheetView showGridLines="0" showRowColHeaders="0" workbookViewId="0">
      <selection activeCell="A4" sqref="A4:XFD5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35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49.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81.75" hidden="1" customHeight="1" x14ac:dyDescent="0.2">
      <c r="D5" s="18"/>
      <c r="F5" s="25">
        <f>SUM(F8:F991)</f>
        <v>247</v>
      </c>
      <c r="G5" s="26"/>
      <c r="H5" s="27">
        <f>SUM(P8:P991)</f>
        <v>1872</v>
      </c>
      <c r="I5" s="26"/>
      <c r="J5" s="27">
        <f>SUM(N8:N991)</f>
        <v>1070</v>
      </c>
      <c r="K5" s="26"/>
      <c r="L5" s="27">
        <f>SUM(R8:R991)</f>
        <v>802</v>
      </c>
      <c r="M5" s="26"/>
      <c r="N5" s="28"/>
      <c r="O5" s="26"/>
      <c r="P5" s="29">
        <f>AVERAGE(F8:F991)</f>
        <v>61.75</v>
      </c>
      <c r="Q5" s="26"/>
      <c r="R5" s="28">
        <f>L5/F5</f>
        <v>3.2469635627530367</v>
      </c>
      <c r="S5" s="26"/>
      <c r="T5" s="30">
        <f>AVERAGE(R8:R991)</f>
        <v>200.5</v>
      </c>
      <c r="U5" s="26"/>
      <c r="V5" s="31">
        <f>J5/H5</f>
        <v>0.57158119658119655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20</v>
      </c>
      <c r="E8" s="38"/>
      <c r="F8" s="46">
        <v>80</v>
      </c>
      <c r="G8" s="39"/>
      <c r="H8" s="47">
        <v>12</v>
      </c>
      <c r="I8" s="39"/>
      <c r="J8" s="47">
        <v>8</v>
      </c>
      <c r="K8" s="39"/>
      <c r="L8" s="40">
        <f t="shared" ref="L8:L39" si="0">H8-J8</f>
        <v>4</v>
      </c>
      <c r="M8" s="39"/>
      <c r="N8" s="40">
        <f t="shared" ref="N8:N39" si="1">F8*J8</f>
        <v>640</v>
      </c>
      <c r="O8" s="39"/>
      <c r="P8" s="40">
        <f t="shared" ref="P8:P39" si="2">F8*H8</f>
        <v>960</v>
      </c>
      <c r="Q8" s="39"/>
      <c r="R8" s="40">
        <f t="shared" ref="R8:R39" si="3">IF(ISBLANK(D8),"",P8-N8)</f>
        <v>320</v>
      </c>
      <c r="S8" s="41"/>
      <c r="T8" s="39" t="str">
        <f t="shared" ref="T8:T39" si="4">IF(ISBLANK(D8),"",IF(R8&gt;$T$5,"High","Low"))</f>
        <v>High</v>
      </c>
      <c r="U8" s="41"/>
      <c r="V8" s="39" t="str">
        <f t="shared" ref="V8:V39" si="5">IF(ISBLANK(D8),"",IF(F8&gt;$P$5,"High","Low"))</f>
        <v>High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Star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Promote as much as possible, have servers recommend to guests.</v>
      </c>
    </row>
    <row r="9" spans="1:28" s="37" customFormat="1" ht="20.25" customHeight="1" thickBot="1" x14ac:dyDescent="0.25">
      <c r="D9" s="45" t="s">
        <v>21</v>
      </c>
      <c r="E9" s="41"/>
      <c r="F9" s="46">
        <v>23</v>
      </c>
      <c r="G9" s="39"/>
      <c r="H9" s="47">
        <v>10</v>
      </c>
      <c r="I9" s="39"/>
      <c r="J9" s="47">
        <v>4</v>
      </c>
      <c r="K9" s="39"/>
      <c r="L9" s="40">
        <f t="shared" si="0"/>
        <v>6</v>
      </c>
      <c r="M9" s="39"/>
      <c r="N9" s="40">
        <f t="shared" si="1"/>
        <v>92</v>
      </c>
      <c r="O9" s="39"/>
      <c r="P9" s="40">
        <f t="shared" si="2"/>
        <v>230</v>
      </c>
      <c r="Q9" s="39"/>
      <c r="R9" s="40">
        <f t="shared" si="3"/>
        <v>138</v>
      </c>
      <c r="S9" s="41"/>
      <c r="T9" s="39" t="str">
        <f t="shared" si="4"/>
        <v>Low</v>
      </c>
      <c r="U9" s="41"/>
      <c r="V9" s="39" t="str">
        <f t="shared" si="5"/>
        <v>Low</v>
      </c>
      <c r="W9" s="41"/>
      <c r="X9" s="57" t="str">
        <f t="shared" si="6"/>
        <v>Dud</v>
      </c>
      <c r="Z9" s="51" t="str">
        <f t="shared" si="7"/>
        <v>Rework pricing, ingredients, and cost of goods to turn into a star.</v>
      </c>
    </row>
    <row r="10" spans="1:28" s="37" customFormat="1" ht="20.25" customHeight="1" thickBot="1" x14ac:dyDescent="0.25">
      <c r="D10" s="45" t="s">
        <v>23</v>
      </c>
      <c r="E10" s="41"/>
      <c r="F10" s="46">
        <v>50</v>
      </c>
      <c r="G10" s="39"/>
      <c r="H10" s="47">
        <v>8</v>
      </c>
      <c r="I10" s="39"/>
      <c r="J10" s="47">
        <v>3</v>
      </c>
      <c r="K10" s="39"/>
      <c r="L10" s="40">
        <f t="shared" si="0"/>
        <v>5</v>
      </c>
      <c r="M10" s="39"/>
      <c r="N10" s="40">
        <f t="shared" si="1"/>
        <v>150</v>
      </c>
      <c r="O10" s="39"/>
      <c r="P10" s="40">
        <f t="shared" si="2"/>
        <v>400</v>
      </c>
      <c r="Q10" s="39"/>
      <c r="R10" s="40">
        <f t="shared" si="3"/>
        <v>250</v>
      </c>
      <c r="S10" s="41"/>
      <c r="T10" s="39" t="str">
        <f t="shared" si="4"/>
        <v>High</v>
      </c>
      <c r="U10" s="41"/>
      <c r="V10" s="39" t="str">
        <f t="shared" si="5"/>
        <v>Low</v>
      </c>
      <c r="W10" s="41"/>
      <c r="X10" s="57" t="str">
        <f t="shared" si="6"/>
        <v>Puzzle</v>
      </c>
      <c r="Z10" s="51" t="str">
        <f t="shared" si="7"/>
        <v>Untapped potential, consider having serves promote this item or changing the menu description to boost sales.</v>
      </c>
    </row>
    <row r="11" spans="1:28" s="37" customFormat="1" ht="20.25" customHeight="1" thickBot="1" x14ac:dyDescent="0.25">
      <c r="D11" s="45" t="s">
        <v>24</v>
      </c>
      <c r="E11" s="41"/>
      <c r="F11" s="46">
        <v>94</v>
      </c>
      <c r="G11" s="39"/>
      <c r="H11" s="47">
        <v>3</v>
      </c>
      <c r="I11" s="39"/>
      <c r="J11" s="47">
        <v>2</v>
      </c>
      <c r="K11" s="39"/>
      <c r="L11" s="40">
        <f t="shared" si="0"/>
        <v>1</v>
      </c>
      <c r="M11" s="39"/>
      <c r="N11" s="40">
        <f t="shared" si="1"/>
        <v>188</v>
      </c>
      <c r="O11" s="39"/>
      <c r="P11" s="40">
        <f t="shared" si="2"/>
        <v>282</v>
      </c>
      <c r="Q11" s="39"/>
      <c r="R11" s="40">
        <f t="shared" si="3"/>
        <v>94</v>
      </c>
      <c r="S11" s="41"/>
      <c r="T11" s="39" t="str">
        <f t="shared" si="4"/>
        <v>Low</v>
      </c>
      <c r="U11" s="41"/>
      <c r="V11" s="39" t="str">
        <f t="shared" si="5"/>
        <v>High</v>
      </c>
      <c r="W11" s="41"/>
      <c r="X11" s="57" t="str">
        <f t="shared" si="6"/>
        <v>Plowhorse</v>
      </c>
      <c r="Z11" s="51" t="str">
        <f t="shared" si="7"/>
        <v>Customers love this item but not profitable, consider raising prices.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9" thickBot="1" x14ac:dyDescent="0.35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D2:R2"/>
    <mergeCell ref="T2:Y2"/>
    <mergeCell ref="D3:R3"/>
    <mergeCell ref="T3:Y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F2C6-2109-4DA8-AC65-64EE320BB3FF}">
  <dimension ref="A1:AB66"/>
  <sheetViews>
    <sheetView showGridLines="0" showRowColHeaders="0" topLeftCell="A2" workbookViewId="0">
      <selection activeCell="A4" sqref="A4:XFD5"/>
    </sheetView>
  </sheetViews>
  <sheetFormatPr baseColWidth="10" defaultColWidth="9.1640625" defaultRowHeight="17" x14ac:dyDescent="0.3"/>
  <cols>
    <col min="1" max="3" width="1.5" style="4" customWidth="1"/>
    <col min="4" max="4" width="44.6640625" style="10" customWidth="1"/>
    <col min="5" max="5" width="1.5" style="4" customWidth="1"/>
    <col min="6" max="6" width="13.1640625" style="4" customWidth="1"/>
    <col min="7" max="7" width="1.5" style="4" customWidth="1"/>
    <col min="8" max="8" width="13.1640625" style="7" customWidth="1"/>
    <col min="9" max="9" width="1.5" style="4" customWidth="1"/>
    <col min="10" max="10" width="13.1640625" style="7" customWidth="1"/>
    <col min="11" max="11" width="1.5" style="4" customWidth="1"/>
    <col min="12" max="12" width="13.1640625" style="9" customWidth="1"/>
    <col min="13" max="13" width="1.5" style="4" customWidth="1"/>
    <col min="14" max="14" width="15.83203125" style="7" customWidth="1"/>
    <col min="15" max="15" width="1.5" style="4" customWidth="1"/>
    <col min="16" max="16" width="15.83203125" style="7" customWidth="1"/>
    <col min="17" max="17" width="1.5" style="4" customWidth="1"/>
    <col min="18" max="18" width="15.83203125" style="7" customWidth="1"/>
    <col min="19" max="19" width="1.5" style="4" customWidth="1"/>
    <col min="20" max="20" width="11" style="6" customWidth="1"/>
    <col min="21" max="21" width="1.5" style="4" customWidth="1"/>
    <col min="22" max="22" width="11" style="6" customWidth="1"/>
    <col min="23" max="23" width="1.5" style="4" customWidth="1"/>
    <col min="24" max="24" width="11" style="6" customWidth="1"/>
    <col min="25" max="25" width="1.5" style="4" customWidth="1"/>
    <col min="26" max="26" width="122.1640625" style="5" customWidth="1"/>
    <col min="27" max="28" width="1.5" style="4" customWidth="1"/>
    <col min="29" max="16384" width="9.1640625" style="4"/>
  </cols>
  <sheetData>
    <row r="1" spans="1:28" s="3" customFormat="1" ht="10.5" customHeight="1" x14ac:dyDescent="0.55000000000000004"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V1" s="12"/>
      <c r="X1" s="12"/>
      <c r="Z1" s="55"/>
    </row>
    <row r="2" spans="1:28" s="3" customFormat="1" ht="37" x14ac:dyDescent="0.55000000000000004">
      <c r="D2" s="79" t="s">
        <v>26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T2" s="77" t="e" vm="1">
        <v>#VALUE!</v>
      </c>
      <c r="U2" s="77"/>
      <c r="V2" s="77"/>
      <c r="W2" s="77"/>
      <c r="X2" s="77"/>
      <c r="Y2" s="77"/>
      <c r="Z2" s="55"/>
    </row>
    <row r="3" spans="1:28" s="3" customFormat="1" ht="32" x14ac:dyDescent="0.3">
      <c r="A3" s="20"/>
      <c r="B3" s="20"/>
      <c r="C3" s="20"/>
      <c r="D3" s="80" t="s">
        <v>36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20"/>
      <c r="T3" s="78"/>
      <c r="U3" s="78"/>
      <c r="V3" s="78"/>
      <c r="W3" s="78"/>
      <c r="X3" s="78"/>
      <c r="Y3" s="78"/>
      <c r="Z3" s="50"/>
      <c r="AA3" s="20"/>
      <c r="AB3" s="20"/>
    </row>
    <row r="4" spans="1:28" s="13" customFormat="1" ht="49.5" hidden="1" customHeight="1" x14ac:dyDescent="0.3">
      <c r="D4" s="14"/>
      <c r="F4" s="52" t="s">
        <v>25</v>
      </c>
      <c r="G4" s="15"/>
      <c r="H4" s="53" t="s">
        <v>19</v>
      </c>
      <c r="I4" s="15"/>
      <c r="J4" s="53" t="s">
        <v>0</v>
      </c>
      <c r="K4" s="15"/>
      <c r="L4" s="53" t="s">
        <v>1</v>
      </c>
      <c r="M4" s="15"/>
      <c r="N4" s="16"/>
      <c r="O4" s="15"/>
      <c r="P4" s="53" t="s">
        <v>3</v>
      </c>
      <c r="Q4" s="15"/>
      <c r="R4" s="53" t="s">
        <v>2</v>
      </c>
      <c r="S4" s="15"/>
      <c r="T4" s="52" t="s">
        <v>4</v>
      </c>
      <c r="U4" s="15"/>
      <c r="V4" s="52" t="s">
        <v>5</v>
      </c>
      <c r="Z4" s="48"/>
    </row>
    <row r="5" spans="1:28" s="17" customFormat="1" ht="81.75" hidden="1" customHeight="1" x14ac:dyDescent="0.2">
      <c r="D5" s="18"/>
      <c r="F5" s="25">
        <f>SUM(F8:F991)</f>
        <v>40</v>
      </c>
      <c r="G5" s="26"/>
      <c r="H5" s="27">
        <f>SUM(P8:P991)</f>
        <v>400</v>
      </c>
      <c r="I5" s="26"/>
      <c r="J5" s="27">
        <f>SUM(N8:N991)</f>
        <v>136</v>
      </c>
      <c r="K5" s="26"/>
      <c r="L5" s="27">
        <f>SUM(R8:R991)</f>
        <v>264</v>
      </c>
      <c r="M5" s="26"/>
      <c r="N5" s="28"/>
      <c r="O5" s="26"/>
      <c r="P5" s="29">
        <f>AVERAGE(F8:F991)</f>
        <v>10</v>
      </c>
      <c r="Q5" s="26"/>
      <c r="R5" s="28">
        <f>L5/F5</f>
        <v>6.6</v>
      </c>
      <c r="S5" s="26"/>
      <c r="T5" s="30">
        <f>AVERAGE(R8:R991)</f>
        <v>66</v>
      </c>
      <c r="U5" s="26"/>
      <c r="V5" s="31">
        <f>J5/H5</f>
        <v>0.34</v>
      </c>
      <c r="W5" s="26"/>
      <c r="X5" s="19"/>
      <c r="Z5" s="49"/>
    </row>
    <row r="6" spans="1:28" s="20" customFormat="1" ht="7.5" customHeight="1" x14ac:dyDescent="0.3">
      <c r="D6" s="21"/>
      <c r="H6" s="22"/>
      <c r="J6" s="22"/>
      <c r="L6" s="23"/>
      <c r="N6" s="22"/>
      <c r="P6" s="22"/>
      <c r="R6" s="22"/>
      <c r="T6" s="24"/>
      <c r="V6" s="24"/>
      <c r="X6" s="24"/>
      <c r="Z6" s="50"/>
    </row>
    <row r="7" spans="1:28" s="33" customFormat="1" ht="41.25" customHeight="1" thickBot="1" x14ac:dyDescent="0.25">
      <c r="D7" s="36" t="s">
        <v>22</v>
      </c>
      <c r="F7" s="34" t="s">
        <v>13</v>
      </c>
      <c r="G7" s="34"/>
      <c r="H7" s="35" t="s">
        <v>14</v>
      </c>
      <c r="I7" s="34"/>
      <c r="J7" s="35" t="s">
        <v>15</v>
      </c>
      <c r="K7" s="34"/>
      <c r="L7" s="35" t="s">
        <v>7</v>
      </c>
      <c r="M7" s="34"/>
      <c r="N7" s="35" t="s">
        <v>8</v>
      </c>
      <c r="O7" s="34"/>
      <c r="P7" s="35" t="s">
        <v>9</v>
      </c>
      <c r="Q7" s="34"/>
      <c r="R7" s="35" t="s">
        <v>10</v>
      </c>
      <c r="S7" s="34"/>
      <c r="T7" s="34" t="s">
        <v>17</v>
      </c>
      <c r="U7" s="34"/>
      <c r="V7" s="34" t="s">
        <v>16</v>
      </c>
      <c r="W7" s="34"/>
      <c r="X7" s="34" t="s">
        <v>11</v>
      </c>
      <c r="Y7" s="34"/>
      <c r="Z7" s="36" t="s">
        <v>12</v>
      </c>
    </row>
    <row r="8" spans="1:28" s="37" customFormat="1" ht="20.25" customHeight="1" thickBot="1" x14ac:dyDescent="0.25">
      <c r="D8" s="45" t="s">
        <v>39</v>
      </c>
      <c r="E8" s="38"/>
      <c r="F8" s="46">
        <v>8</v>
      </c>
      <c r="G8" s="39"/>
      <c r="H8" s="47">
        <v>10</v>
      </c>
      <c r="I8" s="39"/>
      <c r="J8" s="47">
        <v>4.5</v>
      </c>
      <c r="K8" s="39"/>
      <c r="L8" s="40">
        <f t="shared" ref="L8:L39" si="0">H8-J8</f>
        <v>5.5</v>
      </c>
      <c r="M8" s="39"/>
      <c r="N8" s="40">
        <f t="shared" ref="N8:N39" si="1">F8*J8</f>
        <v>36</v>
      </c>
      <c r="O8" s="39"/>
      <c r="P8" s="40">
        <f t="shared" ref="P8:P39" si="2">F8*H8</f>
        <v>80</v>
      </c>
      <c r="Q8" s="39"/>
      <c r="R8" s="40">
        <f t="shared" ref="R8:R39" si="3">IF(ISBLANK(D8),"",P8-N8)</f>
        <v>44</v>
      </c>
      <c r="S8" s="41"/>
      <c r="T8" s="39" t="str">
        <f t="shared" ref="T8:T39" si="4">IF(ISBLANK(D8),"",IF(R8&gt;$T$5,"High","Low"))</f>
        <v>Low</v>
      </c>
      <c r="U8" s="41"/>
      <c r="V8" s="39" t="str">
        <f t="shared" ref="V8:V39" si="5">IF(ISBLANK(D8),"",IF(F8&gt;$P$5,"High","Low"))</f>
        <v>Low</v>
      </c>
      <c r="W8" s="41"/>
      <c r="X8" s="57" t="str">
        <f t="shared" ref="X8:X39" si="6">IF(ISBLANK(D8),"",IF(AND(T8="HIGH",V8="HIGH"), "Star", IF(AND(T8="HIGH",V8="LOW"), "Puzzle", IF(AND(T8="LOW",V8="LOW"), "Dud", IF(AND(T8="LOW",V8="HIGH"), "Plowhorse") ) ) ))</f>
        <v>Dud</v>
      </c>
      <c r="Z8" s="51" t="str">
        <f t="shared" ref="Z8:Z39" si="7">IF(ISBLANK(D8),"",IF(AND(T8="HIGH",V8="HIGH"), "Promote as much as possible, have servers recommend to guests.", IF(AND(T8="HIGH",V8="LOW"), "Untapped potential, consider having serves promote this item or changing the menu description to boost sales.", IF(AND(T8="LOW",V8="LOW"), "Rework pricing, ingredients, and cost of goods to turn into a star.", IF(AND(T8="LOW",V8="HIGH"), "Customers love this item but not profitable, consider raising prices.") ) ) ))</f>
        <v>Rework pricing, ingredients, and cost of goods to turn into a star.</v>
      </c>
    </row>
    <row r="9" spans="1:28" s="37" customFormat="1" ht="20.25" customHeight="1" thickBot="1" x14ac:dyDescent="0.25">
      <c r="D9" s="45" t="s">
        <v>40</v>
      </c>
      <c r="E9" s="41"/>
      <c r="F9" s="46">
        <v>16</v>
      </c>
      <c r="G9" s="39"/>
      <c r="H9" s="47">
        <v>10</v>
      </c>
      <c r="I9" s="39"/>
      <c r="J9" s="47">
        <v>4</v>
      </c>
      <c r="K9" s="39"/>
      <c r="L9" s="40">
        <f t="shared" si="0"/>
        <v>6</v>
      </c>
      <c r="M9" s="39"/>
      <c r="N9" s="40">
        <f t="shared" si="1"/>
        <v>64</v>
      </c>
      <c r="O9" s="39"/>
      <c r="P9" s="40">
        <f t="shared" si="2"/>
        <v>160</v>
      </c>
      <c r="Q9" s="39"/>
      <c r="R9" s="40">
        <f t="shared" si="3"/>
        <v>96</v>
      </c>
      <c r="S9" s="41"/>
      <c r="T9" s="39" t="str">
        <f t="shared" si="4"/>
        <v>High</v>
      </c>
      <c r="U9" s="41"/>
      <c r="V9" s="39" t="str">
        <f t="shared" si="5"/>
        <v>High</v>
      </c>
      <c r="W9" s="41"/>
      <c r="X9" s="57" t="str">
        <f t="shared" si="6"/>
        <v>Star</v>
      </c>
      <c r="Z9" s="51" t="str">
        <f t="shared" si="7"/>
        <v>Promote as much as possible, have servers recommend to guests.</v>
      </c>
    </row>
    <row r="10" spans="1:28" s="37" customFormat="1" ht="20.25" customHeight="1" thickBot="1" x14ac:dyDescent="0.25">
      <c r="D10" s="45" t="s">
        <v>41</v>
      </c>
      <c r="E10" s="41"/>
      <c r="F10" s="46">
        <v>4</v>
      </c>
      <c r="G10" s="39"/>
      <c r="H10" s="47">
        <v>10</v>
      </c>
      <c r="I10" s="39"/>
      <c r="J10" s="47">
        <v>3</v>
      </c>
      <c r="K10" s="39"/>
      <c r="L10" s="40">
        <f t="shared" si="0"/>
        <v>7</v>
      </c>
      <c r="M10" s="39"/>
      <c r="N10" s="40">
        <f t="shared" si="1"/>
        <v>12</v>
      </c>
      <c r="O10" s="39"/>
      <c r="P10" s="40">
        <f t="shared" si="2"/>
        <v>40</v>
      </c>
      <c r="Q10" s="39"/>
      <c r="R10" s="40">
        <f t="shared" si="3"/>
        <v>28</v>
      </c>
      <c r="S10" s="41"/>
      <c r="T10" s="39" t="str">
        <f t="shared" si="4"/>
        <v>Low</v>
      </c>
      <c r="U10" s="41"/>
      <c r="V10" s="39" t="str">
        <f t="shared" si="5"/>
        <v>Low</v>
      </c>
      <c r="W10" s="41"/>
      <c r="X10" s="57" t="str">
        <f t="shared" si="6"/>
        <v>Dud</v>
      </c>
      <c r="Z10" s="51" t="str">
        <f t="shared" si="7"/>
        <v>Rework pricing, ingredients, and cost of goods to turn into a star.</v>
      </c>
    </row>
    <row r="11" spans="1:28" s="37" customFormat="1" ht="20.25" customHeight="1" thickBot="1" x14ac:dyDescent="0.25">
      <c r="D11" s="45" t="s">
        <v>42</v>
      </c>
      <c r="E11" s="41"/>
      <c r="F11" s="46">
        <v>12</v>
      </c>
      <c r="G11" s="39"/>
      <c r="H11" s="47">
        <v>10</v>
      </c>
      <c r="I11" s="39"/>
      <c r="J11" s="47">
        <v>2</v>
      </c>
      <c r="K11" s="39"/>
      <c r="L11" s="40">
        <f t="shared" si="0"/>
        <v>8</v>
      </c>
      <c r="M11" s="39"/>
      <c r="N11" s="40">
        <f t="shared" si="1"/>
        <v>24</v>
      </c>
      <c r="O11" s="39"/>
      <c r="P11" s="40">
        <f t="shared" si="2"/>
        <v>120</v>
      </c>
      <c r="Q11" s="39"/>
      <c r="R11" s="40">
        <f t="shared" si="3"/>
        <v>96</v>
      </c>
      <c r="S11" s="41"/>
      <c r="T11" s="39" t="str">
        <f t="shared" si="4"/>
        <v>High</v>
      </c>
      <c r="U11" s="41"/>
      <c r="V11" s="39" t="str">
        <f t="shared" si="5"/>
        <v>High</v>
      </c>
      <c r="W11" s="41"/>
      <c r="X11" s="57" t="str">
        <f t="shared" si="6"/>
        <v>Star</v>
      </c>
      <c r="Z11" s="51" t="str">
        <f t="shared" si="7"/>
        <v>Promote as much as possible, have servers recommend to guests.</v>
      </c>
    </row>
    <row r="12" spans="1:28" s="37" customFormat="1" ht="19" thickBot="1" x14ac:dyDescent="0.25">
      <c r="D12" s="45"/>
      <c r="E12" s="41"/>
      <c r="F12" s="46"/>
      <c r="G12" s="39"/>
      <c r="H12" s="47"/>
      <c r="I12" s="39"/>
      <c r="J12" s="47"/>
      <c r="K12" s="39"/>
      <c r="L12" s="40">
        <f t="shared" si="0"/>
        <v>0</v>
      </c>
      <c r="M12" s="39"/>
      <c r="N12" s="40">
        <f t="shared" si="1"/>
        <v>0</v>
      </c>
      <c r="O12" s="39"/>
      <c r="P12" s="40">
        <f t="shared" si="2"/>
        <v>0</v>
      </c>
      <c r="Q12" s="39"/>
      <c r="R12" s="40" t="str">
        <f t="shared" si="3"/>
        <v/>
      </c>
      <c r="S12" s="41"/>
      <c r="T12" s="39" t="str">
        <f t="shared" si="4"/>
        <v/>
      </c>
      <c r="U12" s="41"/>
      <c r="V12" s="39" t="str">
        <f t="shared" si="5"/>
        <v/>
      </c>
      <c r="W12" s="41"/>
      <c r="X12" s="57" t="str">
        <f t="shared" si="6"/>
        <v/>
      </c>
      <c r="Z12" s="51" t="str">
        <f t="shared" si="7"/>
        <v/>
      </c>
    </row>
    <row r="13" spans="1:28" s="32" customFormat="1" ht="19" thickBot="1" x14ac:dyDescent="0.35">
      <c r="D13" s="45"/>
      <c r="E13" s="41"/>
      <c r="F13" s="46"/>
      <c r="G13" s="39"/>
      <c r="H13" s="47"/>
      <c r="I13" s="39"/>
      <c r="J13" s="47"/>
      <c r="K13" s="39"/>
      <c r="L13" s="40">
        <f t="shared" si="0"/>
        <v>0</v>
      </c>
      <c r="M13" s="39"/>
      <c r="N13" s="40">
        <f t="shared" si="1"/>
        <v>0</v>
      </c>
      <c r="O13" s="39"/>
      <c r="P13" s="40">
        <f t="shared" si="2"/>
        <v>0</v>
      </c>
      <c r="Q13" s="39"/>
      <c r="R13" s="40" t="str">
        <f t="shared" si="3"/>
        <v/>
      </c>
      <c r="S13" s="41"/>
      <c r="T13" s="39" t="str">
        <f t="shared" si="4"/>
        <v/>
      </c>
      <c r="U13" s="41"/>
      <c r="V13" s="39" t="str">
        <f t="shared" si="5"/>
        <v/>
      </c>
      <c r="W13" s="41"/>
      <c r="X13" s="57" t="str">
        <f t="shared" si="6"/>
        <v/>
      </c>
      <c r="Y13" s="37"/>
      <c r="Z13" s="51" t="str">
        <f t="shared" si="7"/>
        <v/>
      </c>
    </row>
    <row r="14" spans="1:28" s="32" customFormat="1" ht="19" thickBot="1" x14ac:dyDescent="0.35">
      <c r="D14" s="45"/>
      <c r="E14" s="41"/>
      <c r="F14" s="46"/>
      <c r="G14" s="39"/>
      <c r="H14" s="47"/>
      <c r="I14" s="39"/>
      <c r="J14" s="47"/>
      <c r="K14" s="39"/>
      <c r="L14" s="40">
        <f t="shared" si="0"/>
        <v>0</v>
      </c>
      <c r="M14" s="39"/>
      <c r="N14" s="40">
        <f t="shared" si="1"/>
        <v>0</v>
      </c>
      <c r="O14" s="39"/>
      <c r="P14" s="40">
        <f t="shared" si="2"/>
        <v>0</v>
      </c>
      <c r="Q14" s="39"/>
      <c r="R14" s="40" t="str">
        <f t="shared" si="3"/>
        <v/>
      </c>
      <c r="S14" s="41"/>
      <c r="T14" s="39" t="str">
        <f t="shared" si="4"/>
        <v/>
      </c>
      <c r="U14" s="41"/>
      <c r="V14" s="39" t="str">
        <f t="shared" si="5"/>
        <v/>
      </c>
      <c r="W14" s="41"/>
      <c r="X14" s="57" t="str">
        <f t="shared" si="6"/>
        <v/>
      </c>
      <c r="Y14" s="37"/>
      <c r="Z14" s="51" t="str">
        <f t="shared" si="7"/>
        <v/>
      </c>
    </row>
    <row r="15" spans="1:28" s="32" customFormat="1" ht="19" thickBot="1" x14ac:dyDescent="0.35">
      <c r="D15" s="45"/>
      <c r="E15" s="41"/>
      <c r="F15" s="46"/>
      <c r="G15" s="39"/>
      <c r="H15" s="47"/>
      <c r="I15" s="39"/>
      <c r="J15" s="47"/>
      <c r="K15" s="39"/>
      <c r="L15" s="40">
        <f t="shared" si="0"/>
        <v>0</v>
      </c>
      <c r="M15" s="39"/>
      <c r="N15" s="40">
        <f t="shared" si="1"/>
        <v>0</v>
      </c>
      <c r="O15" s="39"/>
      <c r="P15" s="40">
        <f t="shared" si="2"/>
        <v>0</v>
      </c>
      <c r="Q15" s="39"/>
      <c r="R15" s="40" t="str">
        <f t="shared" si="3"/>
        <v/>
      </c>
      <c r="S15" s="41"/>
      <c r="T15" s="39" t="str">
        <f t="shared" si="4"/>
        <v/>
      </c>
      <c r="U15" s="41"/>
      <c r="V15" s="39" t="str">
        <f t="shared" si="5"/>
        <v/>
      </c>
      <c r="W15" s="41"/>
      <c r="X15" s="57" t="str">
        <f t="shared" si="6"/>
        <v/>
      </c>
      <c r="Y15" s="37"/>
      <c r="Z15" s="51" t="str">
        <f t="shared" si="7"/>
        <v/>
      </c>
    </row>
    <row r="16" spans="1:28" s="32" customFormat="1" ht="19" thickBot="1" x14ac:dyDescent="0.35">
      <c r="D16" s="45"/>
      <c r="E16" s="41"/>
      <c r="F16" s="46"/>
      <c r="G16" s="39"/>
      <c r="H16" s="47"/>
      <c r="I16" s="39"/>
      <c r="J16" s="47"/>
      <c r="K16" s="39"/>
      <c r="L16" s="40">
        <f t="shared" si="0"/>
        <v>0</v>
      </c>
      <c r="M16" s="39"/>
      <c r="N16" s="40">
        <f t="shared" si="1"/>
        <v>0</v>
      </c>
      <c r="O16" s="39"/>
      <c r="P16" s="40">
        <f t="shared" si="2"/>
        <v>0</v>
      </c>
      <c r="Q16" s="39"/>
      <c r="R16" s="40" t="str">
        <f t="shared" si="3"/>
        <v/>
      </c>
      <c r="S16" s="41"/>
      <c r="T16" s="39" t="str">
        <f t="shared" si="4"/>
        <v/>
      </c>
      <c r="U16" s="41"/>
      <c r="V16" s="39" t="str">
        <f t="shared" si="5"/>
        <v/>
      </c>
      <c r="W16" s="41"/>
      <c r="X16" s="57" t="str">
        <f t="shared" si="6"/>
        <v/>
      </c>
      <c r="Y16" s="37"/>
      <c r="Z16" s="51" t="str">
        <f t="shared" si="7"/>
        <v/>
      </c>
    </row>
    <row r="17" spans="1:26" s="32" customFormat="1" ht="19" thickBot="1" x14ac:dyDescent="0.35">
      <c r="D17" s="45"/>
      <c r="E17" s="41"/>
      <c r="F17" s="46"/>
      <c r="G17" s="39"/>
      <c r="H17" s="47"/>
      <c r="I17" s="39"/>
      <c r="J17" s="47"/>
      <c r="K17" s="39"/>
      <c r="L17" s="40">
        <f t="shared" si="0"/>
        <v>0</v>
      </c>
      <c r="M17" s="39"/>
      <c r="N17" s="40">
        <f t="shared" si="1"/>
        <v>0</v>
      </c>
      <c r="O17" s="39"/>
      <c r="P17" s="40">
        <f t="shared" si="2"/>
        <v>0</v>
      </c>
      <c r="Q17" s="39"/>
      <c r="R17" s="40" t="str">
        <f t="shared" si="3"/>
        <v/>
      </c>
      <c r="S17" s="41"/>
      <c r="T17" s="39" t="str">
        <f t="shared" si="4"/>
        <v/>
      </c>
      <c r="U17" s="41"/>
      <c r="V17" s="39" t="str">
        <f t="shared" si="5"/>
        <v/>
      </c>
      <c r="W17" s="41"/>
      <c r="X17" s="57" t="str">
        <f t="shared" si="6"/>
        <v/>
      </c>
      <c r="Y17" s="37"/>
      <c r="Z17" s="51" t="str">
        <f t="shared" si="7"/>
        <v/>
      </c>
    </row>
    <row r="18" spans="1:26" s="32" customFormat="1" ht="19" thickBot="1" x14ac:dyDescent="0.35">
      <c r="D18" s="45"/>
      <c r="E18" s="41"/>
      <c r="F18" s="46"/>
      <c r="G18" s="39"/>
      <c r="H18" s="47"/>
      <c r="I18" s="39"/>
      <c r="J18" s="47"/>
      <c r="K18" s="39"/>
      <c r="L18" s="40">
        <f t="shared" si="0"/>
        <v>0</v>
      </c>
      <c r="M18" s="39"/>
      <c r="N18" s="40">
        <f t="shared" si="1"/>
        <v>0</v>
      </c>
      <c r="O18" s="39"/>
      <c r="P18" s="40">
        <f t="shared" si="2"/>
        <v>0</v>
      </c>
      <c r="Q18" s="39"/>
      <c r="R18" s="40" t="str">
        <f t="shared" si="3"/>
        <v/>
      </c>
      <c r="S18" s="41"/>
      <c r="T18" s="39" t="str">
        <f t="shared" si="4"/>
        <v/>
      </c>
      <c r="U18" s="41"/>
      <c r="V18" s="39" t="str">
        <f t="shared" si="5"/>
        <v/>
      </c>
      <c r="W18" s="41"/>
      <c r="X18" s="57" t="str">
        <f t="shared" si="6"/>
        <v/>
      </c>
      <c r="Y18" s="37"/>
      <c r="Z18" s="51" t="str">
        <f t="shared" si="7"/>
        <v/>
      </c>
    </row>
    <row r="19" spans="1:26" s="32" customFormat="1" ht="19" thickBot="1" x14ac:dyDescent="0.35">
      <c r="D19" s="45"/>
      <c r="E19" s="41"/>
      <c r="F19" s="46"/>
      <c r="G19" s="39"/>
      <c r="H19" s="47"/>
      <c r="I19" s="39"/>
      <c r="J19" s="47"/>
      <c r="K19" s="39"/>
      <c r="L19" s="40">
        <f t="shared" si="0"/>
        <v>0</v>
      </c>
      <c r="M19" s="39"/>
      <c r="N19" s="40">
        <f t="shared" si="1"/>
        <v>0</v>
      </c>
      <c r="O19" s="39"/>
      <c r="P19" s="40">
        <f t="shared" si="2"/>
        <v>0</v>
      </c>
      <c r="Q19" s="39"/>
      <c r="R19" s="40" t="str">
        <f t="shared" si="3"/>
        <v/>
      </c>
      <c r="S19" s="41"/>
      <c r="T19" s="39" t="str">
        <f t="shared" si="4"/>
        <v/>
      </c>
      <c r="U19" s="41"/>
      <c r="V19" s="39" t="str">
        <f t="shared" si="5"/>
        <v/>
      </c>
      <c r="W19" s="41"/>
      <c r="X19" s="57" t="str">
        <f t="shared" si="6"/>
        <v/>
      </c>
      <c r="Y19" s="37"/>
      <c r="Z19" s="51" t="str">
        <f t="shared" si="7"/>
        <v/>
      </c>
    </row>
    <row r="20" spans="1:26" s="32" customFormat="1" ht="19" thickBot="1" x14ac:dyDescent="0.35">
      <c r="D20" s="45"/>
      <c r="E20" s="41"/>
      <c r="F20" s="46"/>
      <c r="G20" s="39"/>
      <c r="H20" s="47"/>
      <c r="I20" s="39"/>
      <c r="J20" s="47"/>
      <c r="K20" s="39"/>
      <c r="L20" s="40">
        <f t="shared" si="0"/>
        <v>0</v>
      </c>
      <c r="M20" s="39"/>
      <c r="N20" s="40">
        <f t="shared" si="1"/>
        <v>0</v>
      </c>
      <c r="O20" s="39"/>
      <c r="P20" s="40">
        <f t="shared" si="2"/>
        <v>0</v>
      </c>
      <c r="Q20" s="39"/>
      <c r="R20" s="40" t="str">
        <f t="shared" si="3"/>
        <v/>
      </c>
      <c r="S20" s="41"/>
      <c r="T20" s="39" t="str">
        <f t="shared" si="4"/>
        <v/>
      </c>
      <c r="U20" s="41"/>
      <c r="V20" s="39" t="str">
        <f t="shared" si="5"/>
        <v/>
      </c>
      <c r="W20" s="41"/>
      <c r="X20" s="57" t="str">
        <f t="shared" si="6"/>
        <v/>
      </c>
      <c r="Y20" s="37"/>
      <c r="Z20" s="51" t="str">
        <f t="shared" si="7"/>
        <v/>
      </c>
    </row>
    <row r="21" spans="1:26" s="32" customFormat="1" ht="19" thickBot="1" x14ac:dyDescent="0.35">
      <c r="D21" s="45"/>
      <c r="E21" s="41"/>
      <c r="F21" s="46"/>
      <c r="G21" s="39"/>
      <c r="H21" s="47"/>
      <c r="I21" s="39"/>
      <c r="J21" s="47"/>
      <c r="K21" s="39"/>
      <c r="L21" s="40">
        <f t="shared" si="0"/>
        <v>0</v>
      </c>
      <c r="M21" s="39"/>
      <c r="N21" s="40">
        <f t="shared" si="1"/>
        <v>0</v>
      </c>
      <c r="O21" s="39"/>
      <c r="P21" s="40">
        <f t="shared" si="2"/>
        <v>0</v>
      </c>
      <c r="Q21" s="39"/>
      <c r="R21" s="40" t="str">
        <f t="shared" si="3"/>
        <v/>
      </c>
      <c r="S21" s="41"/>
      <c r="T21" s="39" t="str">
        <f t="shared" si="4"/>
        <v/>
      </c>
      <c r="U21" s="41"/>
      <c r="V21" s="39" t="str">
        <f t="shared" si="5"/>
        <v/>
      </c>
      <c r="W21" s="41"/>
      <c r="X21" s="57" t="str">
        <f t="shared" si="6"/>
        <v/>
      </c>
      <c r="Y21" s="37"/>
      <c r="Z21" s="51" t="str">
        <f t="shared" si="7"/>
        <v/>
      </c>
    </row>
    <row r="22" spans="1:26" s="32" customFormat="1" ht="19" thickBot="1" x14ac:dyDescent="0.35">
      <c r="D22" s="45"/>
      <c r="E22" s="41"/>
      <c r="F22" s="46"/>
      <c r="G22" s="39"/>
      <c r="H22" s="47"/>
      <c r="I22" s="39"/>
      <c r="J22" s="47"/>
      <c r="K22" s="39"/>
      <c r="L22" s="40">
        <f t="shared" si="0"/>
        <v>0</v>
      </c>
      <c r="M22" s="39"/>
      <c r="N22" s="40">
        <f t="shared" si="1"/>
        <v>0</v>
      </c>
      <c r="O22" s="39"/>
      <c r="P22" s="40">
        <f t="shared" si="2"/>
        <v>0</v>
      </c>
      <c r="Q22" s="39"/>
      <c r="R22" s="40" t="str">
        <f t="shared" si="3"/>
        <v/>
      </c>
      <c r="S22" s="41"/>
      <c r="T22" s="39" t="str">
        <f t="shared" si="4"/>
        <v/>
      </c>
      <c r="U22" s="41"/>
      <c r="V22" s="39" t="str">
        <f t="shared" si="5"/>
        <v/>
      </c>
      <c r="W22" s="41"/>
      <c r="X22" s="57" t="str">
        <f t="shared" si="6"/>
        <v/>
      </c>
      <c r="Y22" s="37"/>
      <c r="Z22" s="51" t="str">
        <f t="shared" si="7"/>
        <v/>
      </c>
    </row>
    <row r="23" spans="1:26" s="32" customFormat="1" ht="19" thickBot="1" x14ac:dyDescent="0.35">
      <c r="D23" s="45"/>
      <c r="E23" s="41"/>
      <c r="F23" s="46"/>
      <c r="G23" s="39"/>
      <c r="H23" s="47"/>
      <c r="I23" s="39"/>
      <c r="J23" s="47"/>
      <c r="K23" s="39"/>
      <c r="L23" s="40">
        <f t="shared" si="0"/>
        <v>0</v>
      </c>
      <c r="M23" s="39"/>
      <c r="N23" s="40">
        <f t="shared" si="1"/>
        <v>0</v>
      </c>
      <c r="O23" s="39"/>
      <c r="P23" s="40">
        <f t="shared" si="2"/>
        <v>0</v>
      </c>
      <c r="Q23" s="39"/>
      <c r="R23" s="40" t="str">
        <f t="shared" si="3"/>
        <v/>
      </c>
      <c r="S23" s="41"/>
      <c r="T23" s="39" t="str">
        <f t="shared" si="4"/>
        <v/>
      </c>
      <c r="U23" s="41"/>
      <c r="V23" s="39" t="str">
        <f t="shared" si="5"/>
        <v/>
      </c>
      <c r="W23" s="41"/>
      <c r="X23" s="57" t="str">
        <f t="shared" si="6"/>
        <v/>
      </c>
      <c r="Y23" s="37"/>
      <c r="Z23" s="51" t="str">
        <f t="shared" si="7"/>
        <v/>
      </c>
    </row>
    <row r="24" spans="1:26" s="32" customFormat="1" ht="19" thickBot="1" x14ac:dyDescent="0.35">
      <c r="D24" s="45"/>
      <c r="E24" s="41"/>
      <c r="F24" s="46"/>
      <c r="G24" s="39"/>
      <c r="H24" s="47"/>
      <c r="I24" s="39"/>
      <c r="J24" s="47"/>
      <c r="K24" s="39"/>
      <c r="L24" s="40">
        <f t="shared" si="0"/>
        <v>0</v>
      </c>
      <c r="M24" s="39"/>
      <c r="N24" s="40">
        <f t="shared" si="1"/>
        <v>0</v>
      </c>
      <c r="O24" s="39"/>
      <c r="P24" s="40">
        <f t="shared" si="2"/>
        <v>0</v>
      </c>
      <c r="Q24" s="39"/>
      <c r="R24" s="40" t="str">
        <f t="shared" si="3"/>
        <v/>
      </c>
      <c r="S24" s="41"/>
      <c r="T24" s="39" t="str">
        <f t="shared" si="4"/>
        <v/>
      </c>
      <c r="U24" s="41"/>
      <c r="V24" s="39" t="str">
        <f t="shared" si="5"/>
        <v/>
      </c>
      <c r="W24" s="41"/>
      <c r="X24" s="57" t="str">
        <f t="shared" si="6"/>
        <v/>
      </c>
      <c r="Y24" s="37"/>
      <c r="Z24" s="51" t="str">
        <f t="shared" si="7"/>
        <v/>
      </c>
    </row>
    <row r="25" spans="1:26" s="32" customFormat="1" ht="19" thickBot="1" x14ac:dyDescent="0.35">
      <c r="A25" s="42"/>
      <c r="B25" s="42"/>
      <c r="C25" s="43"/>
      <c r="D25" s="45"/>
      <c r="E25" s="41"/>
      <c r="F25" s="46"/>
      <c r="G25" s="39"/>
      <c r="H25" s="47"/>
      <c r="I25" s="39"/>
      <c r="J25" s="47"/>
      <c r="K25" s="39"/>
      <c r="L25" s="40">
        <f t="shared" si="0"/>
        <v>0</v>
      </c>
      <c r="M25" s="39"/>
      <c r="N25" s="40">
        <f t="shared" si="1"/>
        <v>0</v>
      </c>
      <c r="O25" s="39"/>
      <c r="P25" s="40">
        <f t="shared" si="2"/>
        <v>0</v>
      </c>
      <c r="Q25" s="39"/>
      <c r="R25" s="40" t="str">
        <f t="shared" si="3"/>
        <v/>
      </c>
      <c r="S25" s="41"/>
      <c r="T25" s="39" t="str">
        <f t="shared" si="4"/>
        <v/>
      </c>
      <c r="U25" s="41"/>
      <c r="V25" s="39" t="str">
        <f t="shared" si="5"/>
        <v/>
      </c>
      <c r="W25" s="41"/>
      <c r="X25" s="57" t="str">
        <f t="shared" si="6"/>
        <v/>
      </c>
      <c r="Y25" s="37"/>
      <c r="Z25" s="51" t="str">
        <f t="shared" si="7"/>
        <v/>
      </c>
    </row>
    <row r="26" spans="1:26" s="32" customFormat="1" ht="19" thickBot="1" x14ac:dyDescent="0.35">
      <c r="A26" s="42"/>
      <c r="B26" s="42"/>
      <c r="D26" s="45"/>
      <c r="E26" s="41"/>
      <c r="F26" s="46"/>
      <c r="G26" s="39"/>
      <c r="H26" s="47"/>
      <c r="I26" s="39"/>
      <c r="J26" s="47"/>
      <c r="K26" s="39"/>
      <c r="L26" s="40">
        <f t="shared" si="0"/>
        <v>0</v>
      </c>
      <c r="M26" s="39"/>
      <c r="N26" s="40">
        <f t="shared" si="1"/>
        <v>0</v>
      </c>
      <c r="O26" s="39"/>
      <c r="P26" s="40">
        <f t="shared" si="2"/>
        <v>0</v>
      </c>
      <c r="Q26" s="39"/>
      <c r="R26" s="40" t="str">
        <f t="shared" si="3"/>
        <v/>
      </c>
      <c r="S26" s="41"/>
      <c r="T26" s="39" t="str">
        <f t="shared" si="4"/>
        <v/>
      </c>
      <c r="U26" s="41"/>
      <c r="V26" s="39" t="str">
        <f t="shared" si="5"/>
        <v/>
      </c>
      <c r="W26" s="41"/>
      <c r="X26" s="57" t="str">
        <f t="shared" si="6"/>
        <v/>
      </c>
      <c r="Y26" s="37"/>
      <c r="Z26" s="51" t="str">
        <f t="shared" si="7"/>
        <v/>
      </c>
    </row>
    <row r="27" spans="1:26" s="32" customFormat="1" ht="19" thickBot="1" x14ac:dyDescent="0.35">
      <c r="A27" s="42"/>
      <c r="B27" s="42"/>
      <c r="D27" s="45"/>
      <c r="E27" s="41"/>
      <c r="F27" s="46"/>
      <c r="G27" s="39"/>
      <c r="H27" s="47"/>
      <c r="I27" s="39"/>
      <c r="J27" s="47"/>
      <c r="K27" s="39"/>
      <c r="L27" s="40">
        <f t="shared" si="0"/>
        <v>0</v>
      </c>
      <c r="M27" s="39"/>
      <c r="N27" s="40">
        <f t="shared" si="1"/>
        <v>0</v>
      </c>
      <c r="O27" s="39"/>
      <c r="P27" s="40">
        <f t="shared" si="2"/>
        <v>0</v>
      </c>
      <c r="Q27" s="39"/>
      <c r="R27" s="40" t="str">
        <f t="shared" si="3"/>
        <v/>
      </c>
      <c r="S27" s="41"/>
      <c r="T27" s="39" t="str">
        <f t="shared" si="4"/>
        <v/>
      </c>
      <c r="U27" s="41"/>
      <c r="V27" s="39" t="str">
        <f t="shared" si="5"/>
        <v/>
      </c>
      <c r="W27" s="41"/>
      <c r="X27" s="57" t="str">
        <f t="shared" si="6"/>
        <v/>
      </c>
      <c r="Y27" s="37"/>
      <c r="Z27" s="51" t="str">
        <f t="shared" si="7"/>
        <v/>
      </c>
    </row>
    <row r="28" spans="1:26" s="32" customFormat="1" ht="19" thickBot="1" x14ac:dyDescent="0.35">
      <c r="A28" s="42"/>
      <c r="B28" s="42"/>
      <c r="D28" s="45"/>
      <c r="E28" s="41"/>
      <c r="F28" s="46"/>
      <c r="G28" s="39"/>
      <c r="H28" s="47"/>
      <c r="I28" s="39"/>
      <c r="J28" s="47"/>
      <c r="K28" s="39"/>
      <c r="L28" s="40">
        <f t="shared" si="0"/>
        <v>0</v>
      </c>
      <c r="M28" s="39"/>
      <c r="N28" s="40">
        <f t="shared" si="1"/>
        <v>0</v>
      </c>
      <c r="O28" s="39"/>
      <c r="P28" s="40">
        <f t="shared" si="2"/>
        <v>0</v>
      </c>
      <c r="Q28" s="39"/>
      <c r="R28" s="40" t="str">
        <f t="shared" si="3"/>
        <v/>
      </c>
      <c r="S28" s="41"/>
      <c r="T28" s="39" t="str">
        <f t="shared" si="4"/>
        <v/>
      </c>
      <c r="U28" s="41"/>
      <c r="V28" s="39" t="str">
        <f t="shared" si="5"/>
        <v/>
      </c>
      <c r="W28" s="41"/>
      <c r="X28" s="57" t="str">
        <f t="shared" si="6"/>
        <v/>
      </c>
      <c r="Y28" s="37"/>
      <c r="Z28" s="51" t="str">
        <f t="shared" si="7"/>
        <v/>
      </c>
    </row>
    <row r="29" spans="1:26" s="32" customFormat="1" ht="19" thickBot="1" x14ac:dyDescent="0.35">
      <c r="A29" s="42"/>
      <c r="B29" s="42"/>
      <c r="D29" s="45"/>
      <c r="E29" s="41"/>
      <c r="F29" s="46"/>
      <c r="G29" s="39"/>
      <c r="H29" s="47"/>
      <c r="I29" s="39"/>
      <c r="J29" s="47"/>
      <c r="K29" s="39"/>
      <c r="L29" s="40">
        <f t="shared" si="0"/>
        <v>0</v>
      </c>
      <c r="M29" s="39"/>
      <c r="N29" s="40">
        <f t="shared" si="1"/>
        <v>0</v>
      </c>
      <c r="O29" s="39"/>
      <c r="P29" s="40">
        <f t="shared" si="2"/>
        <v>0</v>
      </c>
      <c r="Q29" s="39"/>
      <c r="R29" s="40" t="str">
        <f t="shared" si="3"/>
        <v/>
      </c>
      <c r="S29" s="41"/>
      <c r="T29" s="39" t="str">
        <f t="shared" si="4"/>
        <v/>
      </c>
      <c r="U29" s="41"/>
      <c r="V29" s="39" t="str">
        <f t="shared" si="5"/>
        <v/>
      </c>
      <c r="W29" s="41"/>
      <c r="X29" s="57" t="str">
        <f t="shared" si="6"/>
        <v/>
      </c>
      <c r="Y29" s="37"/>
      <c r="Z29" s="51" t="str">
        <f t="shared" si="7"/>
        <v/>
      </c>
    </row>
    <row r="30" spans="1:26" s="32" customFormat="1" ht="19" thickBot="1" x14ac:dyDescent="0.35">
      <c r="A30" s="44"/>
      <c r="B30" s="44"/>
      <c r="D30" s="45"/>
      <c r="E30" s="41"/>
      <c r="F30" s="46"/>
      <c r="G30" s="39"/>
      <c r="H30" s="47"/>
      <c r="I30" s="39"/>
      <c r="J30" s="47"/>
      <c r="K30" s="39"/>
      <c r="L30" s="40">
        <f t="shared" si="0"/>
        <v>0</v>
      </c>
      <c r="M30" s="39"/>
      <c r="N30" s="40">
        <f t="shared" si="1"/>
        <v>0</v>
      </c>
      <c r="O30" s="39"/>
      <c r="P30" s="40">
        <f t="shared" si="2"/>
        <v>0</v>
      </c>
      <c r="Q30" s="39"/>
      <c r="R30" s="40" t="str">
        <f t="shared" si="3"/>
        <v/>
      </c>
      <c r="S30" s="41"/>
      <c r="T30" s="39" t="str">
        <f t="shared" si="4"/>
        <v/>
      </c>
      <c r="U30" s="41"/>
      <c r="V30" s="39" t="str">
        <f t="shared" si="5"/>
        <v/>
      </c>
      <c r="W30" s="41"/>
      <c r="X30" s="57" t="str">
        <f t="shared" si="6"/>
        <v/>
      </c>
      <c r="Y30" s="37"/>
      <c r="Z30" s="51" t="str">
        <f t="shared" si="7"/>
        <v/>
      </c>
    </row>
    <row r="31" spans="1:26" s="32" customFormat="1" ht="19" thickBot="1" x14ac:dyDescent="0.35">
      <c r="A31" s="42"/>
      <c r="B31" s="42"/>
      <c r="D31" s="45"/>
      <c r="E31" s="41"/>
      <c r="F31" s="46"/>
      <c r="G31" s="39"/>
      <c r="H31" s="47"/>
      <c r="I31" s="39"/>
      <c r="J31" s="47"/>
      <c r="K31" s="39"/>
      <c r="L31" s="40">
        <f t="shared" si="0"/>
        <v>0</v>
      </c>
      <c r="M31" s="39"/>
      <c r="N31" s="40">
        <f t="shared" si="1"/>
        <v>0</v>
      </c>
      <c r="O31" s="39"/>
      <c r="P31" s="40">
        <f t="shared" si="2"/>
        <v>0</v>
      </c>
      <c r="Q31" s="39"/>
      <c r="R31" s="40" t="str">
        <f t="shared" si="3"/>
        <v/>
      </c>
      <c r="S31" s="41"/>
      <c r="T31" s="39" t="str">
        <f t="shared" si="4"/>
        <v/>
      </c>
      <c r="U31" s="41"/>
      <c r="V31" s="39" t="str">
        <f t="shared" si="5"/>
        <v/>
      </c>
      <c r="W31" s="41"/>
      <c r="X31" s="57" t="str">
        <f t="shared" si="6"/>
        <v/>
      </c>
      <c r="Y31" s="37"/>
      <c r="Z31" s="51" t="str">
        <f t="shared" si="7"/>
        <v/>
      </c>
    </row>
    <row r="32" spans="1:26" s="32" customFormat="1" ht="19" thickBot="1" x14ac:dyDescent="0.35">
      <c r="A32" s="42"/>
      <c r="B32" s="42"/>
      <c r="D32" s="45"/>
      <c r="E32" s="41"/>
      <c r="F32" s="46"/>
      <c r="G32" s="39"/>
      <c r="H32" s="47"/>
      <c r="I32" s="39"/>
      <c r="J32" s="47"/>
      <c r="K32" s="39"/>
      <c r="L32" s="40">
        <f t="shared" si="0"/>
        <v>0</v>
      </c>
      <c r="M32" s="39"/>
      <c r="N32" s="40">
        <f t="shared" si="1"/>
        <v>0</v>
      </c>
      <c r="O32" s="39"/>
      <c r="P32" s="40">
        <f t="shared" si="2"/>
        <v>0</v>
      </c>
      <c r="Q32" s="39"/>
      <c r="R32" s="40" t="str">
        <f t="shared" si="3"/>
        <v/>
      </c>
      <c r="S32" s="41"/>
      <c r="T32" s="39" t="str">
        <f t="shared" si="4"/>
        <v/>
      </c>
      <c r="U32" s="41"/>
      <c r="V32" s="39" t="str">
        <f t="shared" si="5"/>
        <v/>
      </c>
      <c r="W32" s="41"/>
      <c r="X32" s="57" t="str">
        <f t="shared" si="6"/>
        <v/>
      </c>
      <c r="Y32" s="37"/>
      <c r="Z32" s="51" t="str">
        <f t="shared" si="7"/>
        <v/>
      </c>
    </row>
    <row r="33" spans="1:26" s="32" customFormat="1" ht="19" thickBot="1" x14ac:dyDescent="0.35">
      <c r="A33" s="42"/>
      <c r="B33" s="42"/>
      <c r="D33" s="45"/>
      <c r="E33" s="41"/>
      <c r="F33" s="46"/>
      <c r="G33" s="39"/>
      <c r="H33" s="47"/>
      <c r="I33" s="39"/>
      <c r="J33" s="47"/>
      <c r="K33" s="39"/>
      <c r="L33" s="40">
        <f t="shared" si="0"/>
        <v>0</v>
      </c>
      <c r="M33" s="39"/>
      <c r="N33" s="40">
        <f t="shared" si="1"/>
        <v>0</v>
      </c>
      <c r="O33" s="39"/>
      <c r="P33" s="40">
        <f t="shared" si="2"/>
        <v>0</v>
      </c>
      <c r="Q33" s="39"/>
      <c r="R33" s="40" t="str">
        <f t="shared" si="3"/>
        <v/>
      </c>
      <c r="S33" s="41"/>
      <c r="T33" s="39" t="str">
        <f t="shared" si="4"/>
        <v/>
      </c>
      <c r="U33" s="41"/>
      <c r="V33" s="39" t="str">
        <f t="shared" si="5"/>
        <v/>
      </c>
      <c r="W33" s="41"/>
      <c r="X33" s="57" t="str">
        <f t="shared" si="6"/>
        <v/>
      </c>
      <c r="Y33" s="37"/>
      <c r="Z33" s="51" t="str">
        <f t="shared" si="7"/>
        <v/>
      </c>
    </row>
    <row r="34" spans="1:26" s="32" customFormat="1" ht="19" thickBot="1" x14ac:dyDescent="0.35">
      <c r="A34" s="42"/>
      <c r="B34" s="42"/>
      <c r="D34" s="45"/>
      <c r="E34" s="41"/>
      <c r="F34" s="46"/>
      <c r="G34" s="39"/>
      <c r="H34" s="47"/>
      <c r="I34" s="39"/>
      <c r="J34" s="47"/>
      <c r="K34" s="39"/>
      <c r="L34" s="40">
        <f t="shared" si="0"/>
        <v>0</v>
      </c>
      <c r="M34" s="39"/>
      <c r="N34" s="40">
        <f t="shared" si="1"/>
        <v>0</v>
      </c>
      <c r="O34" s="39"/>
      <c r="P34" s="40">
        <f t="shared" si="2"/>
        <v>0</v>
      </c>
      <c r="Q34" s="39"/>
      <c r="R34" s="40" t="str">
        <f t="shared" si="3"/>
        <v/>
      </c>
      <c r="S34" s="41"/>
      <c r="T34" s="39" t="str">
        <f t="shared" si="4"/>
        <v/>
      </c>
      <c r="U34" s="41"/>
      <c r="V34" s="39" t="str">
        <f t="shared" si="5"/>
        <v/>
      </c>
      <c r="W34" s="41"/>
      <c r="X34" s="57" t="str">
        <f t="shared" si="6"/>
        <v/>
      </c>
      <c r="Y34" s="37"/>
      <c r="Z34" s="51" t="str">
        <f t="shared" si="7"/>
        <v/>
      </c>
    </row>
    <row r="35" spans="1:26" s="32" customFormat="1" ht="19" thickBot="1" x14ac:dyDescent="0.35">
      <c r="A35" s="42"/>
      <c r="B35" s="42"/>
      <c r="D35" s="45"/>
      <c r="E35" s="41"/>
      <c r="F35" s="46"/>
      <c r="G35" s="39"/>
      <c r="H35" s="47"/>
      <c r="I35" s="39"/>
      <c r="J35" s="47"/>
      <c r="K35" s="39"/>
      <c r="L35" s="40">
        <f t="shared" si="0"/>
        <v>0</v>
      </c>
      <c r="M35" s="39"/>
      <c r="N35" s="40">
        <f t="shared" si="1"/>
        <v>0</v>
      </c>
      <c r="O35" s="39"/>
      <c r="P35" s="40">
        <f t="shared" si="2"/>
        <v>0</v>
      </c>
      <c r="Q35" s="39"/>
      <c r="R35" s="40" t="str">
        <f t="shared" si="3"/>
        <v/>
      </c>
      <c r="S35" s="41"/>
      <c r="T35" s="39" t="str">
        <f t="shared" si="4"/>
        <v/>
      </c>
      <c r="U35" s="41"/>
      <c r="V35" s="39" t="str">
        <f t="shared" si="5"/>
        <v/>
      </c>
      <c r="W35" s="41"/>
      <c r="X35" s="57" t="str">
        <f t="shared" si="6"/>
        <v/>
      </c>
      <c r="Y35" s="37"/>
      <c r="Z35" s="51" t="str">
        <f t="shared" si="7"/>
        <v/>
      </c>
    </row>
    <row r="36" spans="1:26" s="32" customFormat="1" ht="19" thickBot="1" x14ac:dyDescent="0.35">
      <c r="A36" s="42"/>
      <c r="B36" s="42"/>
      <c r="D36" s="45"/>
      <c r="E36" s="41"/>
      <c r="F36" s="46"/>
      <c r="G36" s="39"/>
      <c r="H36" s="47"/>
      <c r="I36" s="39"/>
      <c r="J36" s="47"/>
      <c r="K36" s="39"/>
      <c r="L36" s="40">
        <f t="shared" si="0"/>
        <v>0</v>
      </c>
      <c r="M36" s="39"/>
      <c r="N36" s="40">
        <f t="shared" si="1"/>
        <v>0</v>
      </c>
      <c r="O36" s="39"/>
      <c r="P36" s="40">
        <f t="shared" si="2"/>
        <v>0</v>
      </c>
      <c r="Q36" s="39"/>
      <c r="R36" s="40" t="str">
        <f t="shared" si="3"/>
        <v/>
      </c>
      <c r="S36" s="41"/>
      <c r="T36" s="39" t="str">
        <f t="shared" si="4"/>
        <v/>
      </c>
      <c r="U36" s="41"/>
      <c r="V36" s="39" t="str">
        <f t="shared" si="5"/>
        <v/>
      </c>
      <c r="W36" s="41"/>
      <c r="X36" s="57" t="str">
        <f t="shared" si="6"/>
        <v/>
      </c>
      <c r="Y36" s="37"/>
      <c r="Z36" s="51" t="str">
        <f t="shared" si="7"/>
        <v/>
      </c>
    </row>
    <row r="37" spans="1:26" s="32" customFormat="1" ht="19" thickBot="1" x14ac:dyDescent="0.35">
      <c r="A37" s="42"/>
      <c r="B37" s="42"/>
      <c r="D37" s="45"/>
      <c r="E37" s="41"/>
      <c r="F37" s="46"/>
      <c r="G37" s="39"/>
      <c r="H37" s="47"/>
      <c r="I37" s="39"/>
      <c r="J37" s="47"/>
      <c r="K37" s="39"/>
      <c r="L37" s="40">
        <f t="shared" si="0"/>
        <v>0</v>
      </c>
      <c r="M37" s="39"/>
      <c r="N37" s="40">
        <f t="shared" si="1"/>
        <v>0</v>
      </c>
      <c r="O37" s="39"/>
      <c r="P37" s="40">
        <f t="shared" si="2"/>
        <v>0</v>
      </c>
      <c r="Q37" s="39"/>
      <c r="R37" s="40" t="str">
        <f t="shared" si="3"/>
        <v/>
      </c>
      <c r="S37" s="41"/>
      <c r="T37" s="39" t="str">
        <f t="shared" si="4"/>
        <v/>
      </c>
      <c r="U37" s="41"/>
      <c r="V37" s="39" t="str">
        <f t="shared" si="5"/>
        <v/>
      </c>
      <c r="W37" s="41"/>
      <c r="X37" s="57" t="str">
        <f t="shared" si="6"/>
        <v/>
      </c>
      <c r="Y37" s="37"/>
      <c r="Z37" s="51" t="str">
        <f t="shared" si="7"/>
        <v/>
      </c>
    </row>
    <row r="38" spans="1:26" s="32" customFormat="1" ht="19" thickBot="1" x14ac:dyDescent="0.35">
      <c r="D38" s="45"/>
      <c r="E38" s="41"/>
      <c r="F38" s="46"/>
      <c r="G38" s="39"/>
      <c r="H38" s="47"/>
      <c r="I38" s="39"/>
      <c r="J38" s="47"/>
      <c r="K38" s="39"/>
      <c r="L38" s="40">
        <f t="shared" si="0"/>
        <v>0</v>
      </c>
      <c r="M38" s="39"/>
      <c r="N38" s="40">
        <f t="shared" si="1"/>
        <v>0</v>
      </c>
      <c r="O38" s="39"/>
      <c r="P38" s="40">
        <f t="shared" si="2"/>
        <v>0</v>
      </c>
      <c r="Q38" s="39"/>
      <c r="R38" s="40" t="str">
        <f t="shared" si="3"/>
        <v/>
      </c>
      <c r="S38" s="41"/>
      <c r="T38" s="39" t="str">
        <f t="shared" si="4"/>
        <v/>
      </c>
      <c r="U38" s="41"/>
      <c r="V38" s="39" t="str">
        <f t="shared" si="5"/>
        <v/>
      </c>
      <c r="W38" s="41"/>
      <c r="X38" s="57" t="str">
        <f t="shared" si="6"/>
        <v/>
      </c>
      <c r="Y38" s="37"/>
      <c r="Z38" s="51" t="str">
        <f t="shared" si="7"/>
        <v/>
      </c>
    </row>
    <row r="39" spans="1:26" s="32" customFormat="1" ht="19" thickBot="1" x14ac:dyDescent="0.35">
      <c r="D39" s="45"/>
      <c r="E39" s="41"/>
      <c r="F39" s="46"/>
      <c r="G39" s="39"/>
      <c r="H39" s="47"/>
      <c r="I39" s="39"/>
      <c r="J39" s="47"/>
      <c r="K39" s="39"/>
      <c r="L39" s="40">
        <f t="shared" si="0"/>
        <v>0</v>
      </c>
      <c r="M39" s="39"/>
      <c r="N39" s="40">
        <f t="shared" si="1"/>
        <v>0</v>
      </c>
      <c r="O39" s="39"/>
      <c r="P39" s="40">
        <f t="shared" si="2"/>
        <v>0</v>
      </c>
      <c r="Q39" s="39"/>
      <c r="R39" s="40" t="str">
        <f t="shared" si="3"/>
        <v/>
      </c>
      <c r="S39" s="41"/>
      <c r="T39" s="39" t="str">
        <f t="shared" si="4"/>
        <v/>
      </c>
      <c r="U39" s="41"/>
      <c r="V39" s="39" t="str">
        <f t="shared" si="5"/>
        <v/>
      </c>
      <c r="W39" s="41"/>
      <c r="X39" s="57" t="str">
        <f t="shared" si="6"/>
        <v/>
      </c>
      <c r="Y39" s="37"/>
      <c r="Z39" s="51" t="str">
        <f t="shared" si="7"/>
        <v/>
      </c>
    </row>
    <row r="40" spans="1:26" s="32" customFormat="1" ht="19" thickBot="1" x14ac:dyDescent="0.35">
      <c r="D40" s="45"/>
      <c r="E40" s="41"/>
      <c r="F40" s="46"/>
      <c r="G40" s="39"/>
      <c r="H40" s="47"/>
      <c r="I40" s="39"/>
      <c r="J40" s="47"/>
      <c r="K40" s="39"/>
      <c r="L40" s="40">
        <f t="shared" ref="L40:L66" si="8">H40-J40</f>
        <v>0</v>
      </c>
      <c r="M40" s="39"/>
      <c r="N40" s="40">
        <f t="shared" ref="N40:N66" si="9">F40*J40</f>
        <v>0</v>
      </c>
      <c r="O40" s="39"/>
      <c r="P40" s="40">
        <f t="shared" ref="P40:P66" si="10">F40*H40</f>
        <v>0</v>
      </c>
      <c r="Q40" s="39"/>
      <c r="R40" s="40" t="str">
        <f t="shared" ref="R40:R66" si="11">IF(ISBLANK(D40),"",P40-N40)</f>
        <v/>
      </c>
      <c r="S40" s="41"/>
      <c r="T40" s="39" t="str">
        <f t="shared" ref="T40:T66" si="12">IF(ISBLANK(D40),"",IF(R40&gt;$T$5,"High","Low"))</f>
        <v/>
      </c>
      <c r="U40" s="41"/>
      <c r="V40" s="39" t="str">
        <f t="shared" ref="V40:V66" si="13">IF(ISBLANK(D40),"",IF(F40&gt;$P$5,"High","Low"))</f>
        <v/>
      </c>
      <c r="W40" s="41"/>
      <c r="X40" s="57" t="str">
        <f t="shared" ref="X40:X66" si="14">IF(ISBLANK(D40),"",IF(AND(T40="HIGH",V40="HIGH"), "Star", IF(AND(T40="HIGH",V40="LOW"), "Puzzle", IF(AND(T40="LOW",V40="LOW"), "Dud", IF(AND(T40="LOW",V40="HIGH"), "Plowhorse") ) ) ))</f>
        <v/>
      </c>
      <c r="Y40" s="37"/>
      <c r="Z40" s="51" t="str">
        <f t="shared" ref="Z40:Z66" si="15">IF(ISBLANK(D40),"",IF(AND(T40="HIGH",V40="HIGH"), "Promote as much as possible, have servers recommend to guests.", IF(AND(T40="HIGH",V40="LOW"), "Untapped potential, consider having serves promote this item or changing the menu description to boost sales.", IF(AND(T40="LOW",V40="LOW"), "Rework pricing, ingredients, and cost of goods to turn into a star.", IF(AND(T40="LOW",V40="HIGH"), "Customers love this item but not profitable, consider raising prices.") ) ) ))</f>
        <v/>
      </c>
    </row>
    <row r="41" spans="1:26" s="32" customFormat="1" ht="19" thickBot="1" x14ac:dyDescent="0.35">
      <c r="D41" s="45"/>
      <c r="E41" s="41"/>
      <c r="F41" s="46"/>
      <c r="G41" s="39"/>
      <c r="H41" s="47"/>
      <c r="I41" s="39"/>
      <c r="J41" s="47"/>
      <c r="K41" s="39"/>
      <c r="L41" s="40">
        <f t="shared" si="8"/>
        <v>0</v>
      </c>
      <c r="M41" s="39"/>
      <c r="N41" s="40">
        <f t="shared" si="9"/>
        <v>0</v>
      </c>
      <c r="O41" s="39"/>
      <c r="P41" s="40">
        <f t="shared" si="10"/>
        <v>0</v>
      </c>
      <c r="Q41" s="39"/>
      <c r="R41" s="40" t="str">
        <f t="shared" si="11"/>
        <v/>
      </c>
      <c r="S41" s="41"/>
      <c r="T41" s="39" t="str">
        <f t="shared" si="12"/>
        <v/>
      </c>
      <c r="U41" s="41"/>
      <c r="V41" s="39" t="str">
        <f t="shared" si="13"/>
        <v/>
      </c>
      <c r="W41" s="41"/>
      <c r="X41" s="57" t="str">
        <f t="shared" si="14"/>
        <v/>
      </c>
      <c r="Y41" s="37"/>
      <c r="Z41" s="51" t="str">
        <f t="shared" si="15"/>
        <v/>
      </c>
    </row>
    <row r="42" spans="1:26" s="32" customFormat="1" ht="19" thickBot="1" x14ac:dyDescent="0.35">
      <c r="D42" s="45"/>
      <c r="E42" s="41"/>
      <c r="F42" s="46"/>
      <c r="G42" s="39"/>
      <c r="H42" s="47"/>
      <c r="I42" s="39"/>
      <c r="J42" s="47"/>
      <c r="K42" s="39"/>
      <c r="L42" s="40">
        <f t="shared" si="8"/>
        <v>0</v>
      </c>
      <c r="M42" s="39"/>
      <c r="N42" s="40">
        <f t="shared" si="9"/>
        <v>0</v>
      </c>
      <c r="O42" s="39"/>
      <c r="P42" s="40">
        <f t="shared" si="10"/>
        <v>0</v>
      </c>
      <c r="Q42" s="39"/>
      <c r="R42" s="40" t="str">
        <f t="shared" si="11"/>
        <v/>
      </c>
      <c r="S42" s="41"/>
      <c r="T42" s="39" t="str">
        <f t="shared" si="12"/>
        <v/>
      </c>
      <c r="U42" s="41"/>
      <c r="V42" s="39" t="str">
        <f t="shared" si="13"/>
        <v/>
      </c>
      <c r="W42" s="41"/>
      <c r="X42" s="57" t="str">
        <f t="shared" si="14"/>
        <v/>
      </c>
      <c r="Y42" s="37"/>
      <c r="Z42" s="51" t="str">
        <f t="shared" si="15"/>
        <v/>
      </c>
    </row>
    <row r="43" spans="1:26" s="32" customFormat="1" ht="19" thickBot="1" x14ac:dyDescent="0.35">
      <c r="D43" s="45"/>
      <c r="E43" s="41"/>
      <c r="F43" s="46"/>
      <c r="G43" s="39"/>
      <c r="H43" s="47"/>
      <c r="I43" s="39"/>
      <c r="J43" s="47"/>
      <c r="K43" s="39"/>
      <c r="L43" s="40">
        <f t="shared" si="8"/>
        <v>0</v>
      </c>
      <c r="M43" s="39"/>
      <c r="N43" s="40">
        <f t="shared" si="9"/>
        <v>0</v>
      </c>
      <c r="O43" s="39"/>
      <c r="P43" s="40">
        <f t="shared" si="10"/>
        <v>0</v>
      </c>
      <c r="Q43" s="39"/>
      <c r="R43" s="40" t="str">
        <f t="shared" si="11"/>
        <v/>
      </c>
      <c r="S43" s="41"/>
      <c r="T43" s="39" t="str">
        <f t="shared" si="12"/>
        <v/>
      </c>
      <c r="U43" s="41"/>
      <c r="V43" s="39" t="str">
        <f t="shared" si="13"/>
        <v/>
      </c>
      <c r="W43" s="41"/>
      <c r="X43" s="57" t="str">
        <f t="shared" si="14"/>
        <v/>
      </c>
      <c r="Y43" s="37"/>
      <c r="Z43" s="51" t="str">
        <f t="shared" si="15"/>
        <v/>
      </c>
    </row>
    <row r="44" spans="1:26" s="32" customFormat="1" ht="19" thickBot="1" x14ac:dyDescent="0.35">
      <c r="D44" s="45"/>
      <c r="E44" s="41"/>
      <c r="F44" s="46"/>
      <c r="G44" s="39"/>
      <c r="H44" s="47"/>
      <c r="I44" s="39"/>
      <c r="J44" s="47"/>
      <c r="K44" s="39"/>
      <c r="L44" s="40">
        <f t="shared" si="8"/>
        <v>0</v>
      </c>
      <c r="M44" s="39"/>
      <c r="N44" s="40">
        <f t="shared" si="9"/>
        <v>0</v>
      </c>
      <c r="O44" s="39"/>
      <c r="P44" s="40">
        <f t="shared" si="10"/>
        <v>0</v>
      </c>
      <c r="Q44" s="39"/>
      <c r="R44" s="40" t="str">
        <f t="shared" si="11"/>
        <v/>
      </c>
      <c r="S44" s="41"/>
      <c r="T44" s="39" t="str">
        <f t="shared" si="12"/>
        <v/>
      </c>
      <c r="U44" s="41"/>
      <c r="V44" s="39" t="str">
        <f t="shared" si="13"/>
        <v/>
      </c>
      <c r="W44" s="41"/>
      <c r="X44" s="57" t="str">
        <f t="shared" si="14"/>
        <v/>
      </c>
      <c r="Y44" s="37"/>
      <c r="Z44" s="51" t="str">
        <f t="shared" si="15"/>
        <v/>
      </c>
    </row>
    <row r="45" spans="1:26" s="32" customFormat="1" ht="19" thickBot="1" x14ac:dyDescent="0.35">
      <c r="D45" s="45"/>
      <c r="E45" s="41"/>
      <c r="F45" s="46"/>
      <c r="G45" s="39"/>
      <c r="H45" s="47"/>
      <c r="I45" s="39"/>
      <c r="J45" s="47"/>
      <c r="K45" s="39"/>
      <c r="L45" s="40">
        <f t="shared" si="8"/>
        <v>0</v>
      </c>
      <c r="M45" s="39"/>
      <c r="N45" s="40">
        <f t="shared" si="9"/>
        <v>0</v>
      </c>
      <c r="O45" s="39"/>
      <c r="P45" s="40">
        <f t="shared" si="10"/>
        <v>0</v>
      </c>
      <c r="Q45" s="39"/>
      <c r="R45" s="40" t="str">
        <f t="shared" si="11"/>
        <v/>
      </c>
      <c r="S45" s="41"/>
      <c r="T45" s="39" t="str">
        <f t="shared" si="12"/>
        <v/>
      </c>
      <c r="U45" s="41"/>
      <c r="V45" s="39" t="str">
        <f t="shared" si="13"/>
        <v/>
      </c>
      <c r="W45" s="41"/>
      <c r="X45" s="57" t="str">
        <f t="shared" si="14"/>
        <v/>
      </c>
      <c r="Y45" s="37"/>
      <c r="Z45" s="51" t="str">
        <f t="shared" si="15"/>
        <v/>
      </c>
    </row>
    <row r="46" spans="1:26" s="32" customFormat="1" ht="19" thickBot="1" x14ac:dyDescent="0.35">
      <c r="D46" s="45"/>
      <c r="E46" s="41"/>
      <c r="F46" s="46"/>
      <c r="G46" s="39"/>
      <c r="H46" s="47"/>
      <c r="I46" s="39"/>
      <c r="J46" s="47"/>
      <c r="K46" s="39"/>
      <c r="L46" s="40">
        <f t="shared" si="8"/>
        <v>0</v>
      </c>
      <c r="M46" s="39"/>
      <c r="N46" s="40">
        <f t="shared" si="9"/>
        <v>0</v>
      </c>
      <c r="O46" s="39"/>
      <c r="P46" s="40">
        <f t="shared" si="10"/>
        <v>0</v>
      </c>
      <c r="Q46" s="39"/>
      <c r="R46" s="40" t="str">
        <f t="shared" si="11"/>
        <v/>
      </c>
      <c r="S46" s="41"/>
      <c r="T46" s="39" t="str">
        <f t="shared" si="12"/>
        <v/>
      </c>
      <c r="U46" s="41"/>
      <c r="V46" s="39" t="str">
        <f t="shared" si="13"/>
        <v/>
      </c>
      <c r="W46" s="41"/>
      <c r="X46" s="57" t="str">
        <f t="shared" si="14"/>
        <v/>
      </c>
      <c r="Y46" s="37"/>
      <c r="Z46" s="51" t="str">
        <f t="shared" si="15"/>
        <v/>
      </c>
    </row>
    <row r="47" spans="1:26" s="32" customFormat="1" ht="19" thickBot="1" x14ac:dyDescent="0.35">
      <c r="D47" s="45"/>
      <c r="E47" s="41"/>
      <c r="F47" s="46"/>
      <c r="G47" s="39"/>
      <c r="H47" s="47"/>
      <c r="I47" s="39"/>
      <c r="J47" s="47"/>
      <c r="K47" s="39"/>
      <c r="L47" s="40">
        <f t="shared" si="8"/>
        <v>0</v>
      </c>
      <c r="M47" s="39"/>
      <c r="N47" s="40">
        <f t="shared" si="9"/>
        <v>0</v>
      </c>
      <c r="O47" s="39"/>
      <c r="P47" s="40">
        <f t="shared" si="10"/>
        <v>0</v>
      </c>
      <c r="Q47" s="39"/>
      <c r="R47" s="40" t="str">
        <f t="shared" si="11"/>
        <v/>
      </c>
      <c r="S47" s="41"/>
      <c r="T47" s="39" t="str">
        <f t="shared" si="12"/>
        <v/>
      </c>
      <c r="U47" s="41"/>
      <c r="V47" s="39" t="str">
        <f t="shared" si="13"/>
        <v/>
      </c>
      <c r="W47" s="41"/>
      <c r="X47" s="57" t="str">
        <f t="shared" si="14"/>
        <v/>
      </c>
      <c r="Y47" s="37"/>
      <c r="Z47" s="51" t="str">
        <f t="shared" si="15"/>
        <v/>
      </c>
    </row>
    <row r="48" spans="1:26" s="32" customFormat="1" ht="19" thickBot="1" x14ac:dyDescent="0.35">
      <c r="D48" s="45"/>
      <c r="E48" s="41"/>
      <c r="F48" s="46"/>
      <c r="G48" s="39"/>
      <c r="H48" s="47"/>
      <c r="I48" s="39"/>
      <c r="J48" s="47"/>
      <c r="K48" s="39"/>
      <c r="L48" s="40">
        <f t="shared" si="8"/>
        <v>0</v>
      </c>
      <c r="M48" s="39"/>
      <c r="N48" s="40">
        <f t="shared" si="9"/>
        <v>0</v>
      </c>
      <c r="O48" s="39"/>
      <c r="P48" s="40">
        <f t="shared" si="10"/>
        <v>0</v>
      </c>
      <c r="Q48" s="39"/>
      <c r="R48" s="40" t="str">
        <f t="shared" si="11"/>
        <v/>
      </c>
      <c r="S48" s="41"/>
      <c r="T48" s="39" t="str">
        <f t="shared" si="12"/>
        <v/>
      </c>
      <c r="U48" s="41"/>
      <c r="V48" s="39" t="str">
        <f t="shared" si="13"/>
        <v/>
      </c>
      <c r="W48" s="41"/>
      <c r="X48" s="57" t="str">
        <f t="shared" si="14"/>
        <v/>
      </c>
      <c r="Y48" s="37"/>
      <c r="Z48" s="51" t="str">
        <f t="shared" si="15"/>
        <v/>
      </c>
    </row>
    <row r="49" spans="4:26" s="32" customFormat="1" ht="19" thickBot="1" x14ac:dyDescent="0.35">
      <c r="D49" s="45"/>
      <c r="E49" s="41"/>
      <c r="F49" s="46"/>
      <c r="G49" s="39"/>
      <c r="H49" s="47"/>
      <c r="I49" s="39"/>
      <c r="J49" s="47"/>
      <c r="K49" s="39"/>
      <c r="L49" s="40">
        <f t="shared" si="8"/>
        <v>0</v>
      </c>
      <c r="M49" s="39"/>
      <c r="N49" s="40">
        <f t="shared" si="9"/>
        <v>0</v>
      </c>
      <c r="O49" s="39"/>
      <c r="P49" s="40">
        <f t="shared" si="10"/>
        <v>0</v>
      </c>
      <c r="Q49" s="39"/>
      <c r="R49" s="40" t="str">
        <f t="shared" si="11"/>
        <v/>
      </c>
      <c r="S49" s="41"/>
      <c r="T49" s="39" t="str">
        <f t="shared" si="12"/>
        <v/>
      </c>
      <c r="U49" s="41"/>
      <c r="V49" s="39" t="str">
        <f t="shared" si="13"/>
        <v/>
      </c>
      <c r="W49" s="41"/>
      <c r="X49" s="57" t="str">
        <f t="shared" si="14"/>
        <v/>
      </c>
      <c r="Y49" s="37"/>
      <c r="Z49" s="51" t="str">
        <f t="shared" si="15"/>
        <v/>
      </c>
    </row>
    <row r="50" spans="4:26" s="32" customFormat="1" ht="19" thickBot="1" x14ac:dyDescent="0.35">
      <c r="D50" s="45"/>
      <c r="E50" s="41"/>
      <c r="F50" s="46"/>
      <c r="G50" s="39"/>
      <c r="H50" s="47"/>
      <c r="I50" s="39"/>
      <c r="J50" s="47"/>
      <c r="K50" s="39"/>
      <c r="L50" s="40">
        <f t="shared" si="8"/>
        <v>0</v>
      </c>
      <c r="M50" s="39"/>
      <c r="N50" s="40">
        <f t="shared" si="9"/>
        <v>0</v>
      </c>
      <c r="O50" s="39"/>
      <c r="P50" s="40">
        <f t="shared" si="10"/>
        <v>0</v>
      </c>
      <c r="Q50" s="39"/>
      <c r="R50" s="40" t="str">
        <f t="shared" si="11"/>
        <v/>
      </c>
      <c r="S50" s="41"/>
      <c r="T50" s="39" t="str">
        <f t="shared" si="12"/>
        <v/>
      </c>
      <c r="U50" s="41"/>
      <c r="V50" s="39" t="str">
        <f t="shared" si="13"/>
        <v/>
      </c>
      <c r="W50" s="41"/>
      <c r="X50" s="57" t="str">
        <f t="shared" si="14"/>
        <v/>
      </c>
      <c r="Y50" s="37"/>
      <c r="Z50" s="51" t="str">
        <f t="shared" si="15"/>
        <v/>
      </c>
    </row>
    <row r="51" spans="4:26" s="32" customFormat="1" ht="19" thickBot="1" x14ac:dyDescent="0.35">
      <c r="D51" s="45"/>
      <c r="E51" s="41"/>
      <c r="F51" s="46"/>
      <c r="G51" s="39"/>
      <c r="H51" s="47"/>
      <c r="I51" s="39"/>
      <c r="J51" s="47"/>
      <c r="K51" s="39"/>
      <c r="L51" s="40">
        <f t="shared" si="8"/>
        <v>0</v>
      </c>
      <c r="M51" s="39"/>
      <c r="N51" s="40">
        <f t="shared" si="9"/>
        <v>0</v>
      </c>
      <c r="O51" s="39"/>
      <c r="P51" s="40">
        <f t="shared" si="10"/>
        <v>0</v>
      </c>
      <c r="Q51" s="39"/>
      <c r="R51" s="40" t="str">
        <f t="shared" si="11"/>
        <v/>
      </c>
      <c r="S51" s="41"/>
      <c r="T51" s="39" t="str">
        <f t="shared" si="12"/>
        <v/>
      </c>
      <c r="U51" s="41"/>
      <c r="V51" s="39" t="str">
        <f t="shared" si="13"/>
        <v/>
      </c>
      <c r="W51" s="41"/>
      <c r="X51" s="57" t="str">
        <f t="shared" si="14"/>
        <v/>
      </c>
      <c r="Y51" s="37"/>
      <c r="Z51" s="51" t="str">
        <f t="shared" si="15"/>
        <v/>
      </c>
    </row>
    <row r="52" spans="4:26" s="32" customFormat="1" ht="19" thickBot="1" x14ac:dyDescent="0.35">
      <c r="D52" s="45"/>
      <c r="E52" s="41"/>
      <c r="F52" s="46"/>
      <c r="G52" s="39"/>
      <c r="H52" s="47"/>
      <c r="I52" s="39"/>
      <c r="J52" s="47"/>
      <c r="K52" s="39"/>
      <c r="L52" s="40">
        <f t="shared" si="8"/>
        <v>0</v>
      </c>
      <c r="M52" s="39"/>
      <c r="N52" s="40">
        <f t="shared" si="9"/>
        <v>0</v>
      </c>
      <c r="O52" s="39"/>
      <c r="P52" s="40">
        <f t="shared" si="10"/>
        <v>0</v>
      </c>
      <c r="Q52" s="39"/>
      <c r="R52" s="40" t="str">
        <f t="shared" si="11"/>
        <v/>
      </c>
      <c r="S52" s="41"/>
      <c r="T52" s="39" t="str">
        <f t="shared" si="12"/>
        <v/>
      </c>
      <c r="U52" s="41"/>
      <c r="V52" s="39" t="str">
        <f t="shared" si="13"/>
        <v/>
      </c>
      <c r="W52" s="41"/>
      <c r="X52" s="57" t="str">
        <f t="shared" si="14"/>
        <v/>
      </c>
      <c r="Y52" s="37"/>
      <c r="Z52" s="51" t="str">
        <f t="shared" si="15"/>
        <v/>
      </c>
    </row>
    <row r="53" spans="4:26" s="32" customFormat="1" ht="19" thickBot="1" x14ac:dyDescent="0.35">
      <c r="D53" s="45"/>
      <c r="E53" s="41"/>
      <c r="F53" s="46"/>
      <c r="G53" s="39"/>
      <c r="H53" s="47"/>
      <c r="I53" s="39"/>
      <c r="J53" s="47"/>
      <c r="K53" s="39"/>
      <c r="L53" s="40">
        <f t="shared" si="8"/>
        <v>0</v>
      </c>
      <c r="M53" s="39"/>
      <c r="N53" s="40">
        <f t="shared" si="9"/>
        <v>0</v>
      </c>
      <c r="O53" s="39"/>
      <c r="P53" s="40">
        <f t="shared" si="10"/>
        <v>0</v>
      </c>
      <c r="Q53" s="39"/>
      <c r="R53" s="40" t="str">
        <f t="shared" si="11"/>
        <v/>
      </c>
      <c r="S53" s="41"/>
      <c r="T53" s="39" t="str">
        <f t="shared" si="12"/>
        <v/>
      </c>
      <c r="U53" s="41"/>
      <c r="V53" s="39" t="str">
        <f t="shared" si="13"/>
        <v/>
      </c>
      <c r="W53" s="41"/>
      <c r="X53" s="57" t="str">
        <f t="shared" si="14"/>
        <v/>
      </c>
      <c r="Y53" s="37"/>
      <c r="Z53" s="51" t="str">
        <f t="shared" si="15"/>
        <v/>
      </c>
    </row>
    <row r="54" spans="4:26" s="32" customFormat="1" ht="19" thickBot="1" x14ac:dyDescent="0.35">
      <c r="D54" s="45"/>
      <c r="E54" s="41"/>
      <c r="F54" s="46"/>
      <c r="G54" s="39"/>
      <c r="H54" s="47"/>
      <c r="I54" s="39"/>
      <c r="J54" s="47"/>
      <c r="K54" s="39"/>
      <c r="L54" s="40">
        <f t="shared" si="8"/>
        <v>0</v>
      </c>
      <c r="M54" s="39"/>
      <c r="N54" s="40">
        <f t="shared" si="9"/>
        <v>0</v>
      </c>
      <c r="O54" s="39"/>
      <c r="P54" s="40">
        <f t="shared" si="10"/>
        <v>0</v>
      </c>
      <c r="Q54" s="39"/>
      <c r="R54" s="40" t="str">
        <f t="shared" si="11"/>
        <v/>
      </c>
      <c r="S54" s="41"/>
      <c r="T54" s="39" t="str">
        <f t="shared" si="12"/>
        <v/>
      </c>
      <c r="U54" s="41"/>
      <c r="V54" s="39" t="str">
        <f t="shared" si="13"/>
        <v/>
      </c>
      <c r="W54" s="41"/>
      <c r="X54" s="57" t="str">
        <f t="shared" si="14"/>
        <v/>
      </c>
      <c r="Y54" s="37"/>
      <c r="Z54" s="51" t="str">
        <f t="shared" si="15"/>
        <v/>
      </c>
    </row>
    <row r="55" spans="4:26" s="32" customFormat="1" ht="19" thickBot="1" x14ac:dyDescent="0.35">
      <c r="D55" s="45"/>
      <c r="E55" s="41"/>
      <c r="F55" s="46"/>
      <c r="G55" s="39"/>
      <c r="H55" s="47"/>
      <c r="I55" s="39"/>
      <c r="J55" s="47"/>
      <c r="K55" s="39"/>
      <c r="L55" s="40">
        <f t="shared" si="8"/>
        <v>0</v>
      </c>
      <c r="M55" s="39"/>
      <c r="N55" s="40">
        <f t="shared" si="9"/>
        <v>0</v>
      </c>
      <c r="O55" s="39"/>
      <c r="P55" s="40">
        <f t="shared" si="10"/>
        <v>0</v>
      </c>
      <c r="Q55" s="39"/>
      <c r="R55" s="40" t="str">
        <f t="shared" si="11"/>
        <v/>
      </c>
      <c r="S55" s="41"/>
      <c r="T55" s="39" t="str">
        <f t="shared" si="12"/>
        <v/>
      </c>
      <c r="U55" s="41"/>
      <c r="V55" s="39" t="str">
        <f t="shared" si="13"/>
        <v/>
      </c>
      <c r="W55" s="41"/>
      <c r="X55" s="57" t="str">
        <f t="shared" si="14"/>
        <v/>
      </c>
      <c r="Y55" s="37"/>
      <c r="Z55" s="51" t="str">
        <f t="shared" si="15"/>
        <v/>
      </c>
    </row>
    <row r="56" spans="4:26" s="32" customFormat="1" ht="19" thickBot="1" x14ac:dyDescent="0.35">
      <c r="D56" s="45"/>
      <c r="E56" s="41"/>
      <c r="F56" s="46"/>
      <c r="G56" s="39"/>
      <c r="H56" s="47"/>
      <c r="I56" s="39"/>
      <c r="J56" s="47"/>
      <c r="K56" s="39"/>
      <c r="L56" s="40">
        <f t="shared" si="8"/>
        <v>0</v>
      </c>
      <c r="M56" s="39"/>
      <c r="N56" s="40">
        <f t="shared" si="9"/>
        <v>0</v>
      </c>
      <c r="O56" s="39"/>
      <c r="P56" s="40">
        <f t="shared" si="10"/>
        <v>0</v>
      </c>
      <c r="Q56" s="39"/>
      <c r="R56" s="40" t="str">
        <f t="shared" si="11"/>
        <v/>
      </c>
      <c r="S56" s="41"/>
      <c r="T56" s="39" t="str">
        <f t="shared" si="12"/>
        <v/>
      </c>
      <c r="U56" s="41"/>
      <c r="V56" s="39" t="str">
        <f t="shared" si="13"/>
        <v/>
      </c>
      <c r="W56" s="41"/>
      <c r="X56" s="57" t="str">
        <f t="shared" si="14"/>
        <v/>
      </c>
      <c r="Y56" s="37"/>
      <c r="Z56" s="51" t="str">
        <f t="shared" si="15"/>
        <v/>
      </c>
    </row>
    <row r="57" spans="4:26" s="32" customFormat="1" ht="19" thickBot="1" x14ac:dyDescent="0.35">
      <c r="D57" s="45"/>
      <c r="E57" s="41"/>
      <c r="F57" s="46"/>
      <c r="G57" s="39"/>
      <c r="H57" s="47"/>
      <c r="I57" s="39"/>
      <c r="J57" s="47"/>
      <c r="K57" s="39"/>
      <c r="L57" s="40">
        <f t="shared" si="8"/>
        <v>0</v>
      </c>
      <c r="M57" s="39"/>
      <c r="N57" s="40">
        <f t="shared" si="9"/>
        <v>0</v>
      </c>
      <c r="O57" s="39"/>
      <c r="P57" s="40">
        <f t="shared" si="10"/>
        <v>0</v>
      </c>
      <c r="Q57" s="39"/>
      <c r="R57" s="40" t="str">
        <f t="shared" si="11"/>
        <v/>
      </c>
      <c r="S57" s="41"/>
      <c r="T57" s="39" t="str">
        <f t="shared" si="12"/>
        <v/>
      </c>
      <c r="U57" s="41"/>
      <c r="V57" s="39" t="str">
        <f t="shared" si="13"/>
        <v/>
      </c>
      <c r="W57" s="41"/>
      <c r="X57" s="57" t="str">
        <f t="shared" si="14"/>
        <v/>
      </c>
      <c r="Y57" s="37"/>
      <c r="Z57" s="51" t="str">
        <f t="shared" si="15"/>
        <v/>
      </c>
    </row>
    <row r="58" spans="4:26" s="32" customFormat="1" ht="19" thickBot="1" x14ac:dyDescent="0.35">
      <c r="D58" s="45"/>
      <c r="E58" s="41"/>
      <c r="F58" s="46"/>
      <c r="G58" s="39"/>
      <c r="H58" s="47"/>
      <c r="I58" s="39"/>
      <c r="J58" s="47"/>
      <c r="K58" s="39"/>
      <c r="L58" s="40">
        <f t="shared" si="8"/>
        <v>0</v>
      </c>
      <c r="M58" s="39"/>
      <c r="N58" s="40">
        <f t="shared" si="9"/>
        <v>0</v>
      </c>
      <c r="O58" s="39"/>
      <c r="P58" s="40">
        <f t="shared" si="10"/>
        <v>0</v>
      </c>
      <c r="Q58" s="39"/>
      <c r="R58" s="40" t="str">
        <f t="shared" si="11"/>
        <v/>
      </c>
      <c r="S58" s="41"/>
      <c r="T58" s="39" t="str">
        <f t="shared" si="12"/>
        <v/>
      </c>
      <c r="U58" s="41"/>
      <c r="V58" s="39" t="str">
        <f t="shared" si="13"/>
        <v/>
      </c>
      <c r="W58" s="41"/>
      <c r="X58" s="57" t="str">
        <f t="shared" si="14"/>
        <v/>
      </c>
      <c r="Y58" s="37"/>
      <c r="Z58" s="51" t="str">
        <f t="shared" si="15"/>
        <v/>
      </c>
    </row>
    <row r="59" spans="4:26" s="32" customFormat="1" ht="19" thickBot="1" x14ac:dyDescent="0.35">
      <c r="D59" s="45"/>
      <c r="E59" s="41"/>
      <c r="F59" s="46"/>
      <c r="G59" s="39"/>
      <c r="H59" s="47"/>
      <c r="I59" s="39"/>
      <c r="J59" s="47"/>
      <c r="K59" s="39"/>
      <c r="L59" s="40">
        <f t="shared" si="8"/>
        <v>0</v>
      </c>
      <c r="M59" s="39"/>
      <c r="N59" s="40">
        <f t="shared" si="9"/>
        <v>0</v>
      </c>
      <c r="O59" s="39"/>
      <c r="P59" s="40">
        <f t="shared" si="10"/>
        <v>0</v>
      </c>
      <c r="Q59" s="39"/>
      <c r="R59" s="40" t="str">
        <f t="shared" si="11"/>
        <v/>
      </c>
      <c r="S59" s="41"/>
      <c r="T59" s="39" t="str">
        <f t="shared" si="12"/>
        <v/>
      </c>
      <c r="U59" s="41"/>
      <c r="V59" s="39" t="str">
        <f t="shared" si="13"/>
        <v/>
      </c>
      <c r="W59" s="41"/>
      <c r="X59" s="57" t="str">
        <f t="shared" si="14"/>
        <v/>
      </c>
      <c r="Y59" s="37"/>
      <c r="Z59" s="51" t="str">
        <f t="shared" si="15"/>
        <v/>
      </c>
    </row>
    <row r="60" spans="4:26" s="32" customFormat="1" ht="19" thickBot="1" x14ac:dyDescent="0.35">
      <c r="D60" s="45"/>
      <c r="E60" s="41"/>
      <c r="F60" s="46"/>
      <c r="G60" s="39"/>
      <c r="H60" s="47"/>
      <c r="I60" s="39"/>
      <c r="J60" s="47"/>
      <c r="K60" s="39"/>
      <c r="L60" s="40">
        <f t="shared" si="8"/>
        <v>0</v>
      </c>
      <c r="M60" s="39"/>
      <c r="N60" s="40">
        <f t="shared" si="9"/>
        <v>0</v>
      </c>
      <c r="O60" s="39"/>
      <c r="P60" s="40">
        <f t="shared" si="10"/>
        <v>0</v>
      </c>
      <c r="Q60" s="39"/>
      <c r="R60" s="40" t="str">
        <f t="shared" si="11"/>
        <v/>
      </c>
      <c r="S60" s="41"/>
      <c r="T60" s="39" t="str">
        <f t="shared" si="12"/>
        <v/>
      </c>
      <c r="U60" s="41"/>
      <c r="V60" s="39" t="str">
        <f t="shared" si="13"/>
        <v/>
      </c>
      <c r="W60" s="41"/>
      <c r="X60" s="57" t="str">
        <f t="shared" si="14"/>
        <v/>
      </c>
      <c r="Y60" s="37"/>
      <c r="Z60" s="51" t="str">
        <f t="shared" si="15"/>
        <v/>
      </c>
    </row>
    <row r="61" spans="4:26" s="32" customFormat="1" ht="19" thickBot="1" x14ac:dyDescent="0.35">
      <c r="D61" s="45"/>
      <c r="E61" s="41"/>
      <c r="F61" s="46"/>
      <c r="G61" s="39"/>
      <c r="H61" s="47"/>
      <c r="I61" s="39"/>
      <c r="J61" s="47"/>
      <c r="K61" s="39"/>
      <c r="L61" s="40">
        <f t="shared" si="8"/>
        <v>0</v>
      </c>
      <c r="M61" s="39"/>
      <c r="N61" s="40">
        <f t="shared" si="9"/>
        <v>0</v>
      </c>
      <c r="O61" s="39"/>
      <c r="P61" s="40">
        <f t="shared" si="10"/>
        <v>0</v>
      </c>
      <c r="Q61" s="39"/>
      <c r="R61" s="40" t="str">
        <f t="shared" si="11"/>
        <v/>
      </c>
      <c r="S61" s="41"/>
      <c r="T61" s="39" t="str">
        <f t="shared" si="12"/>
        <v/>
      </c>
      <c r="U61" s="41"/>
      <c r="V61" s="39" t="str">
        <f t="shared" si="13"/>
        <v/>
      </c>
      <c r="W61" s="41"/>
      <c r="X61" s="57" t="str">
        <f t="shared" si="14"/>
        <v/>
      </c>
      <c r="Y61" s="37"/>
      <c r="Z61" s="51" t="str">
        <f t="shared" si="15"/>
        <v/>
      </c>
    </row>
    <row r="62" spans="4:26" s="32" customFormat="1" ht="19" thickBot="1" x14ac:dyDescent="0.35">
      <c r="D62" s="45"/>
      <c r="E62" s="41"/>
      <c r="F62" s="46"/>
      <c r="G62" s="39"/>
      <c r="H62" s="47"/>
      <c r="I62" s="39"/>
      <c r="J62" s="47"/>
      <c r="K62" s="39"/>
      <c r="L62" s="40">
        <f t="shared" si="8"/>
        <v>0</v>
      </c>
      <c r="M62" s="39"/>
      <c r="N62" s="40">
        <f t="shared" si="9"/>
        <v>0</v>
      </c>
      <c r="O62" s="39"/>
      <c r="P62" s="40">
        <f t="shared" si="10"/>
        <v>0</v>
      </c>
      <c r="Q62" s="39"/>
      <c r="R62" s="40" t="str">
        <f t="shared" si="11"/>
        <v/>
      </c>
      <c r="S62" s="41"/>
      <c r="T62" s="39" t="str">
        <f t="shared" si="12"/>
        <v/>
      </c>
      <c r="U62" s="41"/>
      <c r="V62" s="39" t="str">
        <f t="shared" si="13"/>
        <v/>
      </c>
      <c r="W62" s="41"/>
      <c r="X62" s="57" t="str">
        <f t="shared" si="14"/>
        <v/>
      </c>
      <c r="Y62" s="37"/>
      <c r="Z62" s="51" t="str">
        <f t="shared" si="15"/>
        <v/>
      </c>
    </row>
    <row r="63" spans="4:26" s="32" customFormat="1" ht="19" thickBot="1" x14ac:dyDescent="0.35">
      <c r="D63" s="45"/>
      <c r="E63" s="41"/>
      <c r="F63" s="46"/>
      <c r="G63" s="39"/>
      <c r="H63" s="47"/>
      <c r="I63" s="39"/>
      <c r="J63" s="47"/>
      <c r="K63" s="39"/>
      <c r="L63" s="40">
        <f t="shared" si="8"/>
        <v>0</v>
      </c>
      <c r="M63" s="39"/>
      <c r="N63" s="40">
        <f t="shared" si="9"/>
        <v>0</v>
      </c>
      <c r="O63" s="39"/>
      <c r="P63" s="40">
        <f t="shared" si="10"/>
        <v>0</v>
      </c>
      <c r="Q63" s="39"/>
      <c r="R63" s="40" t="str">
        <f t="shared" si="11"/>
        <v/>
      </c>
      <c r="S63" s="41"/>
      <c r="T63" s="39" t="str">
        <f t="shared" si="12"/>
        <v/>
      </c>
      <c r="U63" s="41"/>
      <c r="V63" s="39" t="str">
        <f t="shared" si="13"/>
        <v/>
      </c>
      <c r="W63" s="41"/>
      <c r="X63" s="57" t="str">
        <f t="shared" si="14"/>
        <v/>
      </c>
      <c r="Y63" s="37"/>
      <c r="Z63" s="51" t="str">
        <f t="shared" si="15"/>
        <v/>
      </c>
    </row>
    <row r="64" spans="4:26" s="32" customFormat="1" ht="19" thickBot="1" x14ac:dyDescent="0.35">
      <c r="D64" s="45"/>
      <c r="E64" s="41"/>
      <c r="F64" s="46"/>
      <c r="G64" s="39"/>
      <c r="H64" s="47"/>
      <c r="I64" s="39"/>
      <c r="J64" s="47"/>
      <c r="K64" s="39"/>
      <c r="L64" s="40">
        <f t="shared" si="8"/>
        <v>0</v>
      </c>
      <c r="M64" s="39"/>
      <c r="N64" s="40">
        <f t="shared" si="9"/>
        <v>0</v>
      </c>
      <c r="O64" s="39"/>
      <c r="P64" s="40">
        <f t="shared" si="10"/>
        <v>0</v>
      </c>
      <c r="Q64" s="39"/>
      <c r="R64" s="40" t="str">
        <f t="shared" si="11"/>
        <v/>
      </c>
      <c r="S64" s="41"/>
      <c r="T64" s="39" t="str">
        <f t="shared" si="12"/>
        <v/>
      </c>
      <c r="U64" s="41"/>
      <c r="V64" s="39" t="str">
        <f t="shared" si="13"/>
        <v/>
      </c>
      <c r="W64" s="41"/>
      <c r="X64" s="57" t="str">
        <f t="shared" si="14"/>
        <v/>
      </c>
      <c r="Y64" s="37"/>
      <c r="Z64" s="51" t="str">
        <f t="shared" si="15"/>
        <v/>
      </c>
    </row>
    <row r="65" spans="4:26" s="32" customFormat="1" ht="19" thickBot="1" x14ac:dyDescent="0.35">
      <c r="D65" s="45"/>
      <c r="E65" s="41"/>
      <c r="F65" s="46"/>
      <c r="G65" s="39"/>
      <c r="H65" s="47"/>
      <c r="I65" s="39"/>
      <c r="J65" s="47"/>
      <c r="K65" s="39"/>
      <c r="L65" s="40">
        <f t="shared" si="8"/>
        <v>0</v>
      </c>
      <c r="M65" s="39"/>
      <c r="N65" s="40">
        <f t="shared" si="9"/>
        <v>0</v>
      </c>
      <c r="O65" s="39"/>
      <c r="P65" s="40">
        <f t="shared" si="10"/>
        <v>0</v>
      </c>
      <c r="Q65" s="39"/>
      <c r="R65" s="40" t="str">
        <f t="shared" si="11"/>
        <v/>
      </c>
      <c r="S65" s="41"/>
      <c r="T65" s="39" t="str">
        <f t="shared" si="12"/>
        <v/>
      </c>
      <c r="U65" s="41"/>
      <c r="V65" s="39" t="str">
        <f t="shared" si="13"/>
        <v/>
      </c>
      <c r="W65" s="41"/>
      <c r="X65" s="57" t="str">
        <f t="shared" si="14"/>
        <v/>
      </c>
      <c r="Y65" s="37"/>
      <c r="Z65" s="51" t="str">
        <f t="shared" si="15"/>
        <v/>
      </c>
    </row>
    <row r="66" spans="4:26" s="32" customFormat="1" ht="19" thickBot="1" x14ac:dyDescent="0.35">
      <c r="D66" s="45"/>
      <c r="E66" s="41"/>
      <c r="F66" s="46"/>
      <c r="G66" s="39"/>
      <c r="H66" s="47"/>
      <c r="I66" s="39"/>
      <c r="J66" s="47"/>
      <c r="K66" s="39"/>
      <c r="L66" s="40">
        <f t="shared" si="8"/>
        <v>0</v>
      </c>
      <c r="M66" s="39"/>
      <c r="N66" s="40">
        <f t="shared" si="9"/>
        <v>0</v>
      </c>
      <c r="O66" s="39"/>
      <c r="P66" s="40">
        <f t="shared" si="10"/>
        <v>0</v>
      </c>
      <c r="Q66" s="39"/>
      <c r="R66" s="40" t="str">
        <f t="shared" si="11"/>
        <v/>
      </c>
      <c r="S66" s="41"/>
      <c r="T66" s="39" t="str">
        <f t="shared" si="12"/>
        <v/>
      </c>
      <c r="U66" s="41"/>
      <c r="V66" s="39" t="str">
        <f t="shared" si="13"/>
        <v/>
      </c>
      <c r="W66" s="41"/>
      <c r="X66" s="57" t="str">
        <f t="shared" si="14"/>
        <v/>
      </c>
      <c r="Y66" s="37"/>
      <c r="Z66" s="51" t="str">
        <f t="shared" si="15"/>
        <v/>
      </c>
    </row>
  </sheetData>
  <mergeCells count="4">
    <mergeCell ref="D2:R2"/>
    <mergeCell ref="T2:Y2"/>
    <mergeCell ref="D3:R3"/>
    <mergeCell ref="T3:Y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f6199-a9fb-42ae-b09f-b80644c89d34">
      <UserInfo>
        <DisplayName/>
        <AccountId xsi:nil="true"/>
        <AccountType/>
      </UserInfo>
    </SharedWithUsers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Props1.xml><?xml version="1.0" encoding="utf-8"?>
<ds:datastoreItem xmlns:ds="http://schemas.openxmlformats.org/officeDocument/2006/customXml" ds:itemID="{8360F900-75D5-4542-B37A-FDCBBF2BD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6EDAF-2A98-4251-B01A-B04049660F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AC657E-7E0F-4119-BDAB-869FD47FFB50}">
  <ds:schemaRefs>
    <ds:schemaRef ds:uri="http://schemas.microsoft.com/office/2006/metadata/properties"/>
    <ds:schemaRef ds:uri="http://schemas.microsoft.com/office/infopath/2007/PartnerControls"/>
    <ds:schemaRef ds:uri="485f6199-a9fb-42ae-b09f-b80644c89d34"/>
    <ds:schemaRef ds:uri="b16f875f-a7fa-4a87-8a69-34fc73626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Starters &amp; Apps</vt:lpstr>
      <vt:lpstr>Salads &amp; Soups</vt:lpstr>
      <vt:lpstr>Sides &amp; Small Plates</vt:lpstr>
      <vt:lpstr>Mains</vt:lpstr>
      <vt:lpstr>Other &amp; Misc. Menu</vt:lpstr>
      <vt:lpstr>Beverage (Non-Alcohol)</vt:lpstr>
      <vt:lpstr>Alcohol (Beer &amp; Wine)</vt:lpstr>
      <vt:lpstr>Alcohol (Spirits)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Bocage</cp:lastModifiedBy>
  <cp:revision/>
  <dcterms:created xsi:type="dcterms:W3CDTF">2024-11-07T21:57:23Z</dcterms:created>
  <dcterms:modified xsi:type="dcterms:W3CDTF">2024-11-20T20:21:26Z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0x010100D0E65383F4900A4E918F89E8A1A489B3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{"FileActivityType":"9","FileActivityTimeStamp":"2024-11-07T22:41:31.307Z","FileActivityUsersOnPage":[{"DisplayName":"Lauren Bocage","Id":"lauren.bocage@fourth.com"}],"FileActivityNavigationId":null}</vt:lpwstr>
  </property>
  <property fmtid="{D5CDD505-2E9C-101B-9397-08002B2CF9AE}" pid="9" name="TriggerFlowInfo">
    <vt:lpwstr/>
  </property>
</Properties>
</file>